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16\redirect\s-ookubo\Downloads\"/>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E36" i="10"/>
  <c r="AM36" i="10"/>
  <c r="U36" i="10"/>
  <c r="C36" i="10"/>
  <c r="CO35" i="10"/>
  <c r="BW35" i="10"/>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<sst xmlns="http://schemas.openxmlformats.org/spreadsheetml/2006/main" count="1121" uniqueCount="624">
  <si>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</si>
  <si>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</si>
  <si>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</si>
  <si>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</si>
  <si>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</si>
  <si>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</si>
  <si>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</si>
  <si>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</si>
  <si>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</si>
  <si>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</si>
  <si>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</si>
  <si>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</si>
  <si>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</si>
  <si>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</si>
  <si>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</si>
  <si>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</si>
  <si>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</si>
  <si>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</si>
  <si>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</si>
  <si>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</si>
  <si>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</si>
  <si>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</si>
  <si>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</si>
  <si>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</si>
  <si>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</si>
  <si>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</si>
  <si>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</si>
  <si>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</si>
  <si>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</si>
  <si>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</si>
  <si>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</si>
  <si>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</si>
  <si>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</si>
  <si>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</si>
  <si>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</si>
  <si>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</si>
  <si>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</si>
  <si>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</si>
  <si>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</si>
  <si>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</si>
  <si>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</si>
  <si>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</si>
  <si>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</si>
  <si>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</si>
  <si>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</si>
  <si>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</si>
  <si>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</si>
  <si>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</si>
  <si>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</si>
  <si>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</si>
  <si>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</si>
  <si>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</si>
  <si>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</si>
  <si>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</si>
  <si>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</si>
  <si>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</si>
  <si>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</si>
  <si>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</si>
  <si>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</si>
  <si>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</si>
  <si>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</si>
  <si>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</si>
  <si>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</si>
  <si>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</si>
  <si>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</si>
  <si>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</si>
  <si>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</si>
  <si>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</si>
  <si>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</si>
  <si>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</si>
  <si>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</si>
  <si>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</si>
  <si>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</si>
  <si>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</si>
  <si>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</si>
  <si>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</si>
  <si>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</si>
  <si>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</si>
  <si>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</si>
  <si>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</si>
  <si>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</si>
  <si>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</si>
  <si>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</si>
  <si>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</si>
  <si>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</si>
  <si>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</si>
  <si>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</si>
  <si>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</si>
  <si>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</si>
  <si>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</si>
  <si>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</si>
  <si>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</si>
  <si>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</si>
  <si>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</si>
  <si>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</si>
  <si>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</si>
  <si>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</si>
  <si>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</si>
  <si>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宇土市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</si>
  <si>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</si>
  <si>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</si>
  <si>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</si>
  <si>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</si>
  <si>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</si>
  <si>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</si>
  <si>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</si>
  <si>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</si>
  <si>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</si>
  <si>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</si>
  <si>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</si>
  <si>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</si>
  <si>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</si>
  <si>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</si>
  <si>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</si>
  <si>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</si>
  <si>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</si>
  <si>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</si>
  <si>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</si>
  <si>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</si>
  <si>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</si>
  <si>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</si>
  <si>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</si>
  <si>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</si>
  <si>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</si>
  <si>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</si>
  <si>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</si>
  <si>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</si>
  <si>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</si>
  <si>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</si>
  <si>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</si>
  <si>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</si>
  <si>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</si>
  <si>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</si>
  <si>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</si>
  <si>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</si>
  <si>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</si>
  <si>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</si>
  <si>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</si>
  <si>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</si>
  <si>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</si>
  <si>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</si>
  <si>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</si>
  <si>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</si>
  <si>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</si>
  <si>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</si>
  <si>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</si>
  <si>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</si>
  <si>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</si>
  <si>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</si>
  <si>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</si>
  <si>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</si>
  <si>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</si>
  <si>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</si>
  <si>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</si>
  <si>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</si>
  <si>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</si>
  <si>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</si>
  <si>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</si>
  <si>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</si>
  <si>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</si>
  <si>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</si>
  <si>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</si>
  <si>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</si>
  <si>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</si>
  <si>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</si>
  <si>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</si>
  <si>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</si>
  <si>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</si>
  <si>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</si>
  <si>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</si>
  <si>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</si>
  <si>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</si>
  <si>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</si>
  <si>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</si>
  <si>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</si>
  <si>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</si>
  <si>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</si>
  <si>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</si>
  <si>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</si>
  <si>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</si>
  <si>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</si>
  <si>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</si>
  <si>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</si>
  <si>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</si>
  <si>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</si>
  <si>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</si>
  <si>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</si>
  <si>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</si>
  <si>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</si>
  <si>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</si>
  <si>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</si>
  <si>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</si>
  <si>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</si>
  <si>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</si>
  <si>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</si>
  <si>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</si>
  <si>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</si>
  <si>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</si>
  <si>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</si>
  <si>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</si>
  <si>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</si>
  <si>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</si>
  <si>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</si>
  <si>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</si>
  <si>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</si>
  <si>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</si>
  <si>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</si>
  <si>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</si>
  <si>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</si>
  <si>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</si>
  <si>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</si>
  <si>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</si>
  <si>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</si>
  <si>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</si>
  <si>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熊本県宇土市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</si>
  <si>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</si>
  <si>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</si>
  <si>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</si>
  <si>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</si>
  <si>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</si>
  <si>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</si>
  <si>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</si>
  <si>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</si>
  <si>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</si>
  <si>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</si>
  <si>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</si>
  <si>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</si>
  <si>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</si>
  <si>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</si>
  <si>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</si>
  <si>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</si>
  <si>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</si>
  <si>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</si>
  <si>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</si>
  <si>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</si>
  <si>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</si>
  <si>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</si>
  <si>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</si>
  <si>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</si>
  <si>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</si>
  <si>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</si>
  <si>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</si>
  <si>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</si>
  <si>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</si>
  <si>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</si>
  <si>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</si>
  <si>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</si>
  <si>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</si>
  <si>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</si>
  <si>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</si>
  <si>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</si>
  <si>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</si>
  <si>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</si>
  <si>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</si>
  <si>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</si>
  <si>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</si>
  <si>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</si>
  <si>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</si>
  <si>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</si>
  <si>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</si>
  <si>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</si>
  <si>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</si>
  <si>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</si>
  <si>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</si>
  <si>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</si>
  <si>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</si>
  <si>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</si>
  <si>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</si>
  <si>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</si>
  <si>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</si>
  <si>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</si>
  <si>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</si>
  <si>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</si>
  <si>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</si>
  <si>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</si>
  <si>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</si>
  <si>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</si>
  <si>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</si>
  <si>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</si>
  <si>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</si>
  <si>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</si>
  <si>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</si>
  <si>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</si>
  <si>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</si>
  <si>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</si>
  <si>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</si>
  <si>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</si>
  <si>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</si>
  <si>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</si>
  <si>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</si>
  <si>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</si>
  <si>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</si>
  <si>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</si>
  <si>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</si>
  <si>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</si>
  <si>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</si>
  <si>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</si>
  <si>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</si>
  <si>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</si>
  <si>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</si>
  <si>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</si>
  <si>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</si>
  <si>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</si>
  <si>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</si>
  <si>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</si>
  <si>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</si>
  <si>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</si>
  <si>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</si>
  <si>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</si>
  <si>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</si>
  <si>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</si>
  <si>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</si>
  <si>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</si>
  <si>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</si>
  <si>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</si>
  <si>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</si>
  <si>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</si>
  <si>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</si>
  <si>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</si>
  <si>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</si>
  <si>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</si>
  <si>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</si>
  <si>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</si>
  <si>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</si>
  <si>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</si>
  <si>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</si>
  <si>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</si>
  <si>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</si>
  <si>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</si>
  <si>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</si>
  <si>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</si>
  <si>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</si>
  <si>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</si>
  <si>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</si>
  <si>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</si>
  <si>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</si>
  <si>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</si>
  <si>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</si>
  <si>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</si>
  <si>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</si>
  <si>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</si>
  <si>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</si>
  <si>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</si>
  <si>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</si>
  <si>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</si>
  <si>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</si>
  <si>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</si>
  <si>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</si>
  <si>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</si>
  <si>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</si>
  <si>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</si>
  <si>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</si>
  <si>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</si>
  <si>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</si>
  <si>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</si>
  <si>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</si>
  <si>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</si>
  <si>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</si>
  <si>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</si>
  <si>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</si>
  <si>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</si>
  <si>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</si>
  <si>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</si>
  <si>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</si>
  <si>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</si>
  <si>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</si>
  <si>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</si>
  <si>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</si>
  <si>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</si>
  <si>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熊本県宇土市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</si>
  <si>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</si>
  <si>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</si>
  <si>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</si>
  <si>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</si>
  <si>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</si>
  <si>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</si>
  <si>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</si>
  <si>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</si>
  <si>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</si>
  <si>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</si>
  <si>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</si>
  <si>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</si>
  <si>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</si>
  <si>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</si>
  <si>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</si>
  <si>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</si>
  <si>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</si>
  <si>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</si>
  <si>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</si>
  <si>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</si>
  <si>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</si>
  <si>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</si>
  <si>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</si>
  <si>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</si>
  <si>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</si>
  <si>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</si>
  <si>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</si>
  <si>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</si>
  <si>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</si>
  <si>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</si>
  <si>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</si>
  <si>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</si>
  <si>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</si>
  <si>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</si>
  <si>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宇土市国民健康保険特別会計</t>
    <phoneticPr fontId="5"/>
  </si>
  <si>
    <t>宇土市介護保険特別会計</t>
    <phoneticPr fontId="5"/>
  </si>
  <si>
    <t>宇土市後期高齢者医療特別会計</t>
    <phoneticPr fontId="5"/>
  </si>
  <si>
    <t>宇土市水道事業会計</t>
    <phoneticPr fontId="5"/>
  </si>
  <si>
    <t>法適用企業</t>
    <phoneticPr fontId="5"/>
  </si>
  <si>
    <t>宇土市公共下水道事業会計</t>
    <phoneticPr fontId="5"/>
  </si>
  <si>
    <t>宇土市漁業集落排水施設整備事業特別会計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</si>
  <si>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</si>
  <si>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</si>
  <si>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</si>
  <si>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</si>
  <si>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</si>
  <si>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</si>
  <si>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</si>
  <si>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</si>
  <si>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</si>
  <si>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</si>
  <si>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</si>
  <si>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</si>
  <si>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</si>
  <si>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</si>
  <si>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</si>
  <si>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</si>
  <si>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</si>
  <si>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</si>
  <si>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</si>
  <si>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</si>
  <si>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</si>
  <si>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</si>
  <si>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</si>
  <si>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</si>
  <si>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</si>
  <si>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</si>
  <si>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</si>
  <si>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</si>
  <si>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</si>
  <si>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</si>
  <si>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</si>
  <si>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</si>
  <si>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</si>
  <si>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</si>
  <si>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</si>
  <si>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</si>
  <si>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</si>
  <si>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</si>
  <si>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</si>
  <si>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</si>
  <si>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</si>
  <si>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</si>
  <si>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</si>
  <si>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</si>
  <si>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</si>
  <si>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</si>
  <si>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</si>
  <si>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</si>
  <si>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</si>
  <si>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</si>
  <si>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</si>
  <si>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</si>
  <si>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</si>
  <si>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</si>
  <si>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</si>
  <si>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</si>
  <si>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</si>
  <si>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</si>
  <si>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</si>
  <si>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</si>
  <si>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</si>
  <si>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</si>
  <si>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</si>
  <si>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</si>
  <si>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</si>
  <si>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</si>
  <si>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</si>
  <si>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</si>
  <si>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</si>
  <si>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</si>
  <si>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</si>
  <si>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</si>
  <si>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</si>
  <si>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宇土市公共下水道事業会計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</si>
  <si>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</si>
  <si>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</si>
  <si>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</si>
  <si>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宇土市漁業集落排水施設整備事業特別会計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</si>
  <si>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</si>
  <si>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宇土市水道事業会計</t>
    <phoneticPr fontId="5"/>
  </si>
  <si>
    <t>(Ｆ)</t>
    <phoneticPr fontId="5"/>
  </si>
  <si>
    <t>宇土市介護保険特別会計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</si>
  <si>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</si>
  <si>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</si>
  <si>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</si>
  <si>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</si>
  <si>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</si>
  <si>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</si>
  <si>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</si>
  <si>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</si>
  <si>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</si>
  <si>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</si>
  <si>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</si>
  <si>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</si>
  <si>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</si>
  <si>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</si>
  <si>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</si>
  <si>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</si>
  <si>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</si>
  <si>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</si>
  <si>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</si>
  <si>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</si>
  <si>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</si>
  <si>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</si>
  <si>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</si>
  <si>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</si>
  <si>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</si>
  <si>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</si>
  <si>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</si>
  <si>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</si>
  <si>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</si>
  <si>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</si>
  <si>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</si>
  <si>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</si>
  <si>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</si>
  <si>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</si>
  <si>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</si>
  <si>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</si>
  <si>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</si>
  <si>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</si>
  <si>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</si>
  <si>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</si>
  <si>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</si>
  <si>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</si>
  <si>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</si>
  <si>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</si>
  <si>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</si>
  <si>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</si>
  <si>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</si>
  <si>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</si>
  <si>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</si>
  <si>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</si>
  <si>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</si>
  <si>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</si>
  <si>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</si>
  <si>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</si>
  <si>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</si>
  <si>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</si>
  <si>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</si>
  <si>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</si>
  <si>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</si>
  <si>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</si>
  <si>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</si>
  <si>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</si>
  <si>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</si>
  <si>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</si>
  <si>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</si>
  <si>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</si>
  <si>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</si>
  <si>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</si>
  <si>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</si>
  <si>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</si>
  <si>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</si>
  <si>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</si>
  <si>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</si>
  <si>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</si>
  <si>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</si>
  <si>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</si>
  <si>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</si>
  <si>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</si>
  <si>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</si>
  <si>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</si>
  <si>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</si>
  <si>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</si>
  <si>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</si>
  <si>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15.02</t>
  </si>
  <si>
    <t>▲ 0.36</t>
  </si>
  <si>
    <t>▲ 4.66</t>
  </si>
  <si>
    <t>宇土市公共下水道事業会計</t>
  </si>
  <si>
    <t>宇土市水道事業会計</t>
  </si>
  <si>
    <t>一般会計</t>
  </si>
  <si>
    <t>宇土市介護保険特別会計</t>
  </si>
  <si>
    <t>宇土市国民健康保険特別会計</t>
  </si>
  <si>
    <t>宇土市後期高齢者医療特別会計</t>
  </si>
  <si>
    <t>宇土市漁業集落排水施設整備事業特別会計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</si>
  <si>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</si>
  <si>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</si>
  <si>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</si>
  <si>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</si>
  <si>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</si>
  <si>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</si>
  <si>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</si>
  <si>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</si>
  <si>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宇土市土地開発公社</t>
    <rPh sb="0" eb="3">
      <t>ウトシ</t>
    </rPh>
    <rPh sb="3" eb="5">
      <t>トチ</t>
    </rPh>
    <rPh sb="5" eb="7">
      <t>カイハツ</t>
    </rPh>
    <rPh sb="7" eb="9">
      <t>コウシャ</t>
    </rPh>
    <phoneticPr fontId="2"/>
  </si>
  <si>
    <t>-</t>
    <phoneticPr fontId="2"/>
  </si>
  <si>
    <t>宇城広域連合（一般会計）</t>
    <rPh sb="0" eb="2">
      <t>ウキ</t>
    </rPh>
    <rPh sb="2" eb="4">
      <t>コウイキ</t>
    </rPh>
    <rPh sb="4" eb="6">
      <t>レンゴウ</t>
    </rPh>
    <rPh sb="7" eb="9">
      <t>イッパン</t>
    </rPh>
    <rPh sb="9" eb="11">
      <t>カイケイ</t>
    </rPh>
    <phoneticPr fontId="2"/>
  </si>
  <si>
    <t>宇城広域連合（宇城ふるさと市町村圏基金特別会計）</t>
    <rPh sb="0" eb="2">
      <t>ウキ</t>
    </rPh>
    <rPh sb="2" eb="4">
      <t>コウイキ</t>
    </rPh>
    <rPh sb="4" eb="6">
      <t>レンゴウ</t>
    </rPh>
    <rPh sb="7" eb="9">
      <t>ウキ</t>
    </rPh>
    <rPh sb="13" eb="16">
      <t>シチョウソン</t>
    </rPh>
    <rPh sb="16" eb="17">
      <t>ケン</t>
    </rPh>
    <rPh sb="17" eb="19">
      <t>キキン</t>
    </rPh>
    <rPh sb="19" eb="21">
      <t>トクベツ</t>
    </rPh>
    <rPh sb="21" eb="23">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</si>
  <si>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</si>
  <si>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熊本県後期高齢者医療広域連合（特別会計）</t>
    <rPh sb="0" eb="3">
      <t>クマモトケン</t>
    </rPh>
    <rPh sb="3" eb="5">
      <t>コウキ</t>
    </rPh>
    <rPh sb="5" eb="8">
      <t>コウレイシャ</t>
    </rPh>
    <rPh sb="8" eb="10">
      <t>イリョウ</t>
    </rPh>
    <rPh sb="10" eb="12">
      <t>コウイキ</t>
    </rPh>
    <rPh sb="12" eb="14">
      <t>レンゴウ</t>
    </rPh>
    <rPh sb="15" eb="17">
      <t>トクベツ</t>
    </rPh>
    <rPh sb="17" eb="19">
      <t>カイケイ</t>
    </rPh>
    <phoneticPr fontId="2"/>
  </si>
  <si>
    <t>上天草・宇城水道企業団</t>
    <rPh sb="0" eb="3">
      <t>カミアマクサ</t>
    </rPh>
    <rPh sb="4" eb="6">
      <t>ウキ</t>
    </rPh>
    <rPh sb="6" eb="8">
      <t>スイドウ</t>
    </rPh>
    <rPh sb="8" eb="10">
      <t>キギョウ</t>
    </rPh>
    <rPh sb="10" eb="11">
      <t>ダン</t>
    </rPh>
    <phoneticPr fontId="2"/>
  </si>
  <si>
    <t>-</t>
    <phoneticPr fontId="2"/>
  </si>
  <si>
    <t>-</t>
    <phoneticPr fontId="2"/>
  </si>
  <si>
    <t>市有施設整備基金</t>
    <rPh sb="0" eb="2">
      <t>シユウ</t>
    </rPh>
    <rPh sb="2" eb="4">
      <t>シセツ</t>
    </rPh>
    <rPh sb="4" eb="6">
      <t>セイビ</t>
    </rPh>
    <rPh sb="6" eb="8">
      <t>キキン</t>
    </rPh>
    <phoneticPr fontId="5"/>
  </si>
  <si>
    <t>平成28年熊本地震復興基金</t>
    <rPh sb="0" eb="2">
      <t>ヘイセイ</t>
    </rPh>
    <rPh sb="4" eb="5">
      <t>ネン</t>
    </rPh>
    <rPh sb="5" eb="7">
      <t>クマモト</t>
    </rPh>
    <rPh sb="7" eb="9">
      <t>ジシン</t>
    </rPh>
    <rPh sb="9" eb="11">
      <t>フッコウ</t>
    </rPh>
    <rPh sb="11" eb="13">
      <t>キキン</t>
    </rPh>
    <phoneticPr fontId="5"/>
  </si>
  <si>
    <t>地域福祉基金</t>
    <rPh sb="0" eb="2">
      <t>チイキ</t>
    </rPh>
    <rPh sb="2" eb="4">
      <t>フクシ</t>
    </rPh>
    <rPh sb="4" eb="6">
      <t>キキン</t>
    </rPh>
    <phoneticPr fontId="5"/>
  </si>
  <si>
    <t>新型コロナウイルス感染症金融対策基金</t>
    <rPh sb="0" eb="2">
      <t>シンガタ</t>
    </rPh>
    <rPh sb="9" eb="12">
      <t>カンセンショウ</t>
    </rPh>
    <rPh sb="12" eb="14">
      <t>キンユウ</t>
    </rPh>
    <rPh sb="14" eb="16">
      <t>タイサク</t>
    </rPh>
    <rPh sb="16" eb="18">
      <t>キキン</t>
    </rPh>
    <phoneticPr fontId="5"/>
  </si>
  <si>
    <t>-</t>
    <phoneticPr fontId="2"/>
  </si>
  <si>
    <t>熊本県市町村総合事務組合</t>
    <rPh sb="0" eb="3">
      <t>クマモトケン</t>
    </rPh>
    <rPh sb="3" eb="6">
      <t>シチョウソン</t>
    </rPh>
    <rPh sb="6" eb="8">
      <t>ソウゴウ</t>
    </rPh>
    <rPh sb="8" eb="10">
      <t>ジム</t>
    </rPh>
    <rPh sb="10" eb="12">
      <t>クミアイ</t>
    </rPh>
    <phoneticPr fontId="2"/>
  </si>
  <si>
    <t>特別会計（交通災害共済事業）分を含む</t>
    <rPh sb="0" eb="2">
      <t>トクベツ</t>
    </rPh>
    <rPh sb="2" eb="4">
      <t>カイケイ</t>
    </rPh>
    <rPh sb="5" eb="7">
      <t>コウツウ</t>
    </rPh>
    <rPh sb="7" eb="9">
      <t>サイガイ</t>
    </rPh>
    <rPh sb="9" eb="11">
      <t>キョウサイ</t>
    </rPh>
    <rPh sb="11" eb="13">
      <t>ジギョウ</t>
    </rPh>
    <rPh sb="14" eb="15">
      <t>ブン</t>
    </rPh>
    <rPh sb="16" eb="17">
      <t>フク</t>
    </rPh>
    <phoneticPr fontId="2"/>
  </si>
  <si>
    <t>法適用企業</t>
    <rPh sb="0" eb="1">
      <t>ホウ</t>
    </rPh>
    <rPh sb="1" eb="3">
      <t>テキヨウ</t>
    </rPh>
    <rPh sb="3" eb="5">
      <t>キギョウ</t>
    </rPh>
    <phoneticPr fontId="2"/>
  </si>
  <si>
    <t>庁舎建設基金</t>
    <rPh sb="0" eb="2">
      <t>チョウシャ</t>
    </rPh>
    <rPh sb="2" eb="4">
      <t>ケンセツ</t>
    </rPh>
    <rPh sb="4" eb="6">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</si>
  <si>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</si>
  <si>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</si>
  <si>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</si>
  <si>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</si>
  <si>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</si>
  <si>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　実質公債費比率については，3ヶ年平均は10.3％となり前年度から0.5ポイント上昇しました。主な要因については，網津防災センター（平成29年度竣工）建設に係る地方債の償還開始に伴い地方債の元利償還金額が増加（前年度比＋32百万円）したことが挙げられ，公営住宅使用料等の特定財源も増加（前年度比＋18百万円）しましたが，全体として増加となりました。今後は，平成28年熊本地震に係る地方債の償還が本格化するため，数値は上昇することが見込まれます。
　将来負担比率については，熊本地震に係る地方債の借入が増加したことや，一部事務組合への負担等見込額が増加したことが影響し，前年度から17.6ポイント上昇しました。今後について，将来負担額が大幅に減少することは見込まれませんが，災害復旧事業債の基準財政需要額算入により，一時的に改善することが見込まれます。
</t>
    <rPh sb="66" eb="68">
      <t>ヘイセイ</t>
    </rPh>
    <rPh sb="70" eb="72">
      <t>ネンド</t>
    </rPh>
    <rPh sb="284" eb="285">
      <t>マエ</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</si>
  <si>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</si>
  <si>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</si>
  <si>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</si>
  <si>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有形固定資産減価償却率は，類似団体と比べやや低い比率となっていますが，平成28年熊本地震により被害を受けた公共施設やインフラ施設等の復旧工事を行っているものの，年数を経過した資産を多く所有するため，有形固定資産減価償却率の大きな変化はありません。今後は，熊本地震に伴う建替え等の影響により，一時減少すると見込まれますが，老朽化した公共施設等について，公共施設等総合管理計画を基本としながら，適切に更新を行っていく必要があります。</t>
    <rPh sb="161" eb="164">
      <t>ロウキュウカ</t>
    </rPh>
    <rPh sb="166" eb="168">
      <t>コウキョウ</t>
    </rPh>
    <rPh sb="168" eb="170">
      <t>シセツ</t>
    </rPh>
    <rPh sb="170" eb="171">
      <t>トウ</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</si>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</sst>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66954</c:v>
                </c:pt>
                <c:pt idx="1">
                  <c:v>72656</c:v>
                </c:pt>
                <c:pt idx="2">
                  <c:v>65080</c:v>
                </c:pt>
                <c:pt idx="3">
                  <c:v>79288</c:v>
                </c:pt>
                <c:pt idx="4">
                  <c:v>84962</c:v>
                </c:pt>
              </c:numCache>
            </c:numRef>
          </c:val>
          <c:smooth val="0"/>
          <c:extLst>
            <c:ext xmlns:c16="http://schemas.microsoft.com/office/drawing/2014/chart" uri="{C3380CC4-5D6E-409C-BE32-E72D297353CC}">
              <c16:uniqueId val="{00000000-4886-419B-BBF8-6BDA8DF638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42231</c:v>
                </c:pt>
                <c:pt idx="1">
                  <c:v>53094</c:v>
                </c:pt>
                <c:pt idx="2">
                  <c:v>54228</c:v>
                </c:pt>
                <c:pt idx="3">
                  <c:v>67491</c:v>
                </c:pt>
                <c:pt idx="4">
                  <c:v>60803</c:v>
                </c:pt>
              </c:numCache>
            </c:numRef>
          </c:val>
          <c:smooth val="0"/>
          <c:extLst>
            <c:ext xmlns:c16="http://schemas.microsoft.com/office/drawing/2014/chart" uri="{C3380CC4-5D6E-409C-BE32-E72D297353CC}">
              <c16:uniqueId val="{00000001-4886-419B-BBF8-6BDA8DF6382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7.9</c:v>
                </c:pt>
                <c:pt idx="1">
                  <c:v>9.23</c:v>
                </c:pt>
                <c:pt idx="2">
                  <c:v>8.7899999999999991</c:v>
                </c:pt>
                <c:pt idx="3">
                  <c:v>4.04</c:v>
                </c:pt>
                <c:pt idx="4">
                  <c:v>6.97</c:v>
                </c:pt>
              </c:numCache>
            </c:numRef>
          </c:val>
          <c:extLst>
            <c:ext xmlns:c16="http://schemas.microsoft.com/office/drawing/2014/chart" uri="{C3380CC4-5D6E-409C-BE32-E72D297353CC}">
              <c16:uniqueId val="{00000000-D397-4E4D-9B5C-179350336FB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40.369999999999997</c:v>
                </c:pt>
                <c:pt idx="1">
                  <c:v>28.56</c:v>
                </c:pt>
                <c:pt idx="2">
                  <c:v>33.06</c:v>
                </c:pt>
                <c:pt idx="3">
                  <c:v>37.479999999999997</c:v>
                </c:pt>
                <c:pt idx="4">
                  <c:v>38.75</c:v>
                </c:pt>
              </c:numCache>
            </c:numRef>
          </c:val>
          <c:extLst>
            <c:ext xmlns:c16="http://schemas.microsoft.com/office/drawing/2014/chart" uri="{C3380CC4-5D6E-409C-BE32-E72D297353CC}">
              <c16:uniqueId val="{00000001-D397-4E4D-9B5C-179350336FB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1.79</c:v>
                </c:pt>
                <c:pt idx="1">
                  <c:v>-15.02</c:v>
                </c:pt>
                <c:pt idx="2">
                  <c:v>-0.36</c:v>
                </c:pt>
                <c:pt idx="3">
                  <c:v>-4.66</c:v>
                </c:pt>
                <c:pt idx="4">
                  <c:v>3.02</c:v>
                </c:pt>
              </c:numCache>
            </c:numRef>
          </c:val>
          <c:smooth val="0"/>
          <c:extLst>
            <c:ext xmlns:c16="http://schemas.microsoft.com/office/drawing/2014/chart" uri="{C3380CC4-5D6E-409C-BE32-E72D297353CC}">
              <c16:uniqueId val="{00000002-D397-4E4D-9B5C-179350336FB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0.14000000000000001</c:v>
                </c:pt>
                <c:pt idx="6">
                  <c:v>#N/A</c:v>
                </c:pt>
                <c:pt idx="7">
                  <c:v>0.66</c:v>
                </c:pt>
                <c:pt idx="8">
                  <c:v>0</c:v>
                </c:pt>
                <c:pt idx="9">
                  <c:v>0</c:v>
                </c:pt>
              </c:numCache>
            </c:numRef>
          </c:val>
          <c:extLst>
            <c:ext xmlns:c16="http://schemas.microsoft.com/office/drawing/2014/chart" uri="{C3380CC4-5D6E-409C-BE32-E72D297353CC}">
              <c16:uniqueId val="{00000000-A08C-46A8-9313-3D8DB3212B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8C-46A8-9313-3D8DB3212BF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08C-46A8-9313-3D8DB3212BF2}"/>
            </c:ext>
          </c:extLst>
        </c:ser>
        <c:ser>
          <c:idx val="3"/>
          <c:order val="3"/>
          <c:tx>
            <c:strRef>
              <c:f>データシート!$A$30</c:f>
              <c:strCache>
                <c:ptCount val="1"/>
                <c:pt idx="0">
                  <c:v>宇土市漁業集落排水施設整備事業特別会計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08C-46A8-9313-3D8DB3212BF2}"/>
            </c:ext>
          </c:extLst>
        </c:ser>
        <c:ser>
          <c:idx val="4"/>
          <c:order val="4"/>
          <c:tx>
            <c:strRef>
              <c:f>データシート!$A$31</c:f>
              <c:strCache>
                <c:ptCount val="1"/>
                <c:pt idx="0">
                  <c:v>宇土市後期高齢者医療特別会計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c:v>
                </c:pt>
              </c:numCache>
            </c:numRef>
          </c:val>
          <c:extLst>
            <c:ext xmlns:c16="http://schemas.microsoft.com/office/drawing/2014/chart" uri="{C3380CC4-5D6E-409C-BE32-E72D297353CC}">
              <c16:uniqueId val="{00000004-A08C-46A8-9313-3D8DB3212BF2}"/>
            </c:ext>
          </c:extLst>
        </c:ser>
        <c:ser>
          <c:idx val="5"/>
          <c:order val="5"/>
          <c:tx>
            <c:strRef>
              <c:f>データシート!$A$32</c:f>
              <c:strCache>
                <c:ptCount val="1"/>
                <c:pt idx="0">
                  <c:v>宇土市国民健康保険特別会計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0.17</c:v>
                </c:pt>
                <c:pt idx="2">
                  <c:v>#N/A</c:v>
                </c:pt>
                <c:pt idx="3">
                  <c:v>0</c:v>
                </c:pt>
                <c:pt idx="4">
                  <c:v>#N/A</c:v>
                </c:pt>
                <c:pt idx="5">
                  <c:v>0</c:v>
                </c:pt>
                <c:pt idx="6">
                  <c:v>#N/A</c:v>
                </c:pt>
                <c:pt idx="7">
                  <c:v>0.28999999999999998</c:v>
                </c:pt>
                <c:pt idx="8">
                  <c:v>#N/A</c:v>
                </c:pt>
                <c:pt idx="9">
                  <c:v>0.5</c:v>
                </c:pt>
              </c:numCache>
            </c:numRef>
          </c:val>
          <c:extLst>
            <c:ext xmlns:c16="http://schemas.microsoft.com/office/drawing/2014/chart" uri="{C3380CC4-5D6E-409C-BE32-E72D297353CC}">
              <c16:uniqueId val="{00000005-A08C-46A8-9313-3D8DB3212BF2}"/>
            </c:ext>
          </c:extLst>
        </c:ser>
        <c:ser>
          <c:idx val="6"/>
          <c:order val="6"/>
          <c:tx>
            <c:strRef>
              <c:f>データシート!$A$33</c:f>
              <c:strCache>
                <c:ptCount val="1"/>
                <c:pt idx="0">
                  <c:v>宇土市介護保険特別会計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1.99</c:v>
                </c:pt>
                <c:pt idx="2">
                  <c:v>#N/A</c:v>
                </c:pt>
                <c:pt idx="3">
                  <c:v>2.29</c:v>
                </c:pt>
                <c:pt idx="4">
                  <c:v>#N/A</c:v>
                </c:pt>
                <c:pt idx="5">
                  <c:v>2.44</c:v>
                </c:pt>
                <c:pt idx="6">
                  <c:v>#N/A</c:v>
                </c:pt>
                <c:pt idx="7">
                  <c:v>2.09</c:v>
                </c:pt>
                <c:pt idx="8">
                  <c:v>#N/A</c:v>
                </c:pt>
                <c:pt idx="9">
                  <c:v>2.23</c:v>
                </c:pt>
              </c:numCache>
            </c:numRef>
          </c:val>
          <c:extLst>
            <c:ext xmlns:c16="http://schemas.microsoft.com/office/drawing/2014/chart" uri="{C3380CC4-5D6E-409C-BE32-E72D297353CC}">
              <c16:uniqueId val="{00000006-A08C-46A8-9313-3D8DB3212BF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7.9</c:v>
                </c:pt>
                <c:pt idx="2">
                  <c:v>#N/A</c:v>
                </c:pt>
                <c:pt idx="3">
                  <c:v>9.2200000000000006</c:v>
                </c:pt>
                <c:pt idx="4">
                  <c:v>#N/A</c:v>
                </c:pt>
                <c:pt idx="5">
                  <c:v>8.7799999999999994</c:v>
                </c:pt>
                <c:pt idx="6">
                  <c:v>#N/A</c:v>
                </c:pt>
                <c:pt idx="7">
                  <c:v>4.04</c:v>
                </c:pt>
                <c:pt idx="8">
                  <c:v>#N/A</c:v>
                </c:pt>
                <c:pt idx="9">
                  <c:v>6.96</c:v>
                </c:pt>
              </c:numCache>
            </c:numRef>
          </c:val>
          <c:extLst>
            <c:ext xmlns:c16="http://schemas.microsoft.com/office/drawing/2014/chart" uri="{C3380CC4-5D6E-409C-BE32-E72D297353CC}">
              <c16:uniqueId val="{00000007-A08C-46A8-9313-3D8DB3212BF2}"/>
            </c:ext>
          </c:extLst>
        </c:ser>
        <c:ser>
          <c:idx val="8"/>
          <c:order val="8"/>
          <c:tx>
            <c:strRef>
              <c:f>データシート!$A$35</c:f>
              <c:strCache>
                <c:ptCount val="1"/>
                <c:pt idx="0">
                  <c:v>宇土市水道事業会計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5.85</c:v>
                </c:pt>
                <c:pt idx="2">
                  <c:v>#N/A</c:v>
                </c:pt>
                <c:pt idx="3">
                  <c:v>6.25</c:v>
                </c:pt>
                <c:pt idx="4">
                  <c:v>#N/A</c:v>
                </c:pt>
                <c:pt idx="5">
                  <c:v>7.24</c:v>
                </c:pt>
                <c:pt idx="6">
                  <c:v>#N/A</c:v>
                </c:pt>
                <c:pt idx="7">
                  <c:v>7.96</c:v>
                </c:pt>
                <c:pt idx="8">
                  <c:v>#N/A</c:v>
                </c:pt>
                <c:pt idx="9">
                  <c:v>8.7899999999999991</c:v>
                </c:pt>
              </c:numCache>
            </c:numRef>
          </c:val>
          <c:extLst>
            <c:ext xmlns:c16="http://schemas.microsoft.com/office/drawing/2014/chart" uri="{C3380CC4-5D6E-409C-BE32-E72D297353CC}">
              <c16:uniqueId val="{00000008-A08C-46A8-9313-3D8DB3212BF2}"/>
            </c:ext>
          </c:extLst>
        </c:ser>
        <c:ser>
          <c:idx val="9"/>
          <c:order val="9"/>
          <c:tx>
            <c:strRef>
              <c:f>データシート!$A$36</c:f>
              <c:strCache>
                <c:ptCount val="1"/>
                <c:pt idx="0">
                  <c:v>宇土市公共下水道事業会計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5.76</c:v>
                </c:pt>
                <c:pt idx="2">
                  <c:v>#N/A</c:v>
                </c:pt>
                <c:pt idx="3">
                  <c:v>7.23</c:v>
                </c:pt>
                <c:pt idx="4">
                  <c:v>#N/A</c:v>
                </c:pt>
                <c:pt idx="5">
                  <c:v>8.43</c:v>
                </c:pt>
                <c:pt idx="6">
                  <c:v>#N/A</c:v>
                </c:pt>
                <c:pt idx="7">
                  <c:v>10.050000000000001</c:v>
                </c:pt>
                <c:pt idx="8">
                  <c:v>#N/A</c:v>
                </c:pt>
                <c:pt idx="9">
                  <c:v>11.31</c:v>
                </c:pt>
              </c:numCache>
            </c:numRef>
          </c:val>
          <c:extLst>
            <c:ext xmlns:c16="http://schemas.microsoft.com/office/drawing/2014/chart" uri="{C3380CC4-5D6E-409C-BE32-E72D297353CC}">
              <c16:uniqueId val="{00000009-A08C-46A8-9313-3D8DB3212BF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1276</c:v>
                </c:pt>
                <c:pt idx="5">
                  <c:v>1258</c:v>
                </c:pt>
                <c:pt idx="8">
                  <c:v>1248</c:v>
                </c:pt>
                <c:pt idx="11">
                  <c:v>1214</c:v>
                </c:pt>
                <c:pt idx="14">
                  <c:v>1215</c:v>
                </c:pt>
              </c:numCache>
            </c:numRef>
          </c:val>
          <c:extLst>
            <c:ext xmlns:c16="http://schemas.microsoft.com/office/drawing/2014/chart" uri="{C3380CC4-5D6E-409C-BE32-E72D297353CC}">
              <c16:uniqueId val="{00000000-6C1E-4ACF-BD1F-5A58DC1CAF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C1E-4ACF-BD1F-5A58DC1CAF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C1E-4ACF-BD1F-5A58DC1CAF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95</c:v>
                </c:pt>
                <c:pt idx="3">
                  <c:v>94</c:v>
                </c:pt>
                <c:pt idx="6">
                  <c:v>100</c:v>
                </c:pt>
                <c:pt idx="9">
                  <c:v>101</c:v>
                </c:pt>
                <c:pt idx="12">
                  <c:v>112</c:v>
                </c:pt>
              </c:numCache>
            </c:numRef>
          </c:val>
          <c:extLst>
            <c:ext xmlns:c16="http://schemas.microsoft.com/office/drawing/2014/chart" uri="{C3380CC4-5D6E-409C-BE32-E72D297353CC}">
              <c16:uniqueId val="{00000003-6C1E-4ACF-BD1F-5A58DC1CAF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229</c:v>
                </c:pt>
                <c:pt idx="3">
                  <c:v>231</c:v>
                </c:pt>
                <c:pt idx="6">
                  <c:v>228</c:v>
                </c:pt>
                <c:pt idx="9">
                  <c:v>228</c:v>
                </c:pt>
                <c:pt idx="12">
                  <c:v>227</c:v>
                </c:pt>
              </c:numCache>
            </c:numRef>
          </c:val>
          <c:extLst>
            <c:ext xmlns:c16="http://schemas.microsoft.com/office/drawing/2014/chart" uri="{C3380CC4-5D6E-409C-BE32-E72D297353CC}">
              <c16:uniqueId val="{00000004-6C1E-4ACF-BD1F-5A58DC1CAF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47</c:v>
                </c:pt>
                <c:pt idx="3">
                  <c:v>0</c:v>
                </c:pt>
                <c:pt idx="6">
                  <c:v>0</c:v>
                </c:pt>
                <c:pt idx="9">
                  <c:v>0</c:v>
                </c:pt>
                <c:pt idx="12">
                  <c:v>0</c:v>
                </c:pt>
              </c:numCache>
            </c:numRef>
          </c:val>
          <c:extLst>
            <c:ext xmlns:c16="http://schemas.microsoft.com/office/drawing/2014/chart" uri="{C3380CC4-5D6E-409C-BE32-E72D297353CC}">
              <c16:uniqueId val="{00000005-6C1E-4ACF-BD1F-5A58DC1CAF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C1E-4ACF-BD1F-5A58DC1CAF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1646</c:v>
                </c:pt>
                <c:pt idx="3">
                  <c:v>1623</c:v>
                </c:pt>
                <c:pt idx="6">
                  <c:v>1623</c:v>
                </c:pt>
                <c:pt idx="9">
                  <c:v>1675</c:v>
                </c:pt>
                <c:pt idx="12">
                  <c:v>1707</c:v>
                </c:pt>
              </c:numCache>
            </c:numRef>
          </c:val>
          <c:extLst>
            <c:ext xmlns:c16="http://schemas.microsoft.com/office/drawing/2014/chart" uri="{C3380CC4-5D6E-409C-BE32-E72D297353CC}">
              <c16:uniqueId val="{00000007-6C1E-4ACF-BD1F-5A58DC1CAF9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741</c:v>
                </c:pt>
                <c:pt idx="2">
                  <c:v>#N/A</c:v>
                </c:pt>
                <c:pt idx="3">
                  <c:v>#N/A</c:v>
                </c:pt>
                <c:pt idx="4">
                  <c:v>690</c:v>
                </c:pt>
                <c:pt idx="5">
                  <c:v>#N/A</c:v>
                </c:pt>
                <c:pt idx="6">
                  <c:v>#N/A</c:v>
                </c:pt>
                <c:pt idx="7">
                  <c:v>703</c:v>
                </c:pt>
                <c:pt idx="8">
                  <c:v>#N/A</c:v>
                </c:pt>
                <c:pt idx="9">
                  <c:v>#N/A</c:v>
                </c:pt>
                <c:pt idx="10">
                  <c:v>790</c:v>
                </c:pt>
                <c:pt idx="11">
                  <c:v>#N/A</c:v>
                </c:pt>
                <c:pt idx="12">
                  <c:v>#N/A</c:v>
                </c:pt>
                <c:pt idx="13">
                  <c:v>831</c:v>
                </c:pt>
                <c:pt idx="14">
                  <c:v>#N/A</c:v>
                </c:pt>
              </c:numCache>
            </c:numRef>
          </c:val>
          <c:smooth val="0"/>
          <c:extLst>
            <c:ext xmlns:c16="http://schemas.microsoft.com/office/drawing/2014/chart" uri="{C3380CC4-5D6E-409C-BE32-E72D297353CC}">
              <c16:uniqueId val="{00000008-6C1E-4ACF-BD1F-5A58DC1CAF9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13602</c:v>
                </c:pt>
                <c:pt idx="5">
                  <c:v>15805</c:v>
                </c:pt>
                <c:pt idx="8">
                  <c:v>15997</c:v>
                </c:pt>
                <c:pt idx="11">
                  <c:v>17242</c:v>
                </c:pt>
                <c:pt idx="14">
                  <c:v>19032</c:v>
                </c:pt>
              </c:numCache>
            </c:numRef>
          </c:val>
          <c:extLst>
            <c:ext xmlns:c16="http://schemas.microsoft.com/office/drawing/2014/chart" uri="{C3380CC4-5D6E-409C-BE32-E72D297353CC}">
              <c16:uniqueId val="{00000000-9CA7-46E1-B259-63AC469C57D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939</c:v>
                </c:pt>
                <c:pt idx="5">
                  <c:v>785</c:v>
                </c:pt>
                <c:pt idx="8">
                  <c:v>718</c:v>
                </c:pt>
                <c:pt idx="11">
                  <c:v>565</c:v>
                </c:pt>
                <c:pt idx="14">
                  <c:v>510</c:v>
                </c:pt>
              </c:numCache>
            </c:numRef>
          </c:val>
          <c:extLst>
            <c:ext xmlns:c16="http://schemas.microsoft.com/office/drawing/2014/chart" uri="{C3380CC4-5D6E-409C-BE32-E72D297353CC}">
              <c16:uniqueId val="{00000001-9CA7-46E1-B259-63AC469C57D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5289</c:v>
                </c:pt>
                <c:pt idx="5">
                  <c:v>5730</c:v>
                </c:pt>
                <c:pt idx="8">
                  <c:v>6067</c:v>
                </c:pt>
                <c:pt idx="11">
                  <c:v>6324</c:v>
                </c:pt>
                <c:pt idx="14">
                  <c:v>6533</c:v>
                </c:pt>
              </c:numCache>
            </c:numRef>
          </c:val>
          <c:extLst>
            <c:ext xmlns:c16="http://schemas.microsoft.com/office/drawing/2014/chart" uri="{C3380CC4-5D6E-409C-BE32-E72D297353CC}">
              <c16:uniqueId val="{00000002-9CA7-46E1-B259-63AC469C57D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A7-46E1-B259-63AC469C57D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CA7-46E1-B259-63AC469C57D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151</c:v>
                </c:pt>
                <c:pt idx="3">
                  <c:v>32</c:v>
                </c:pt>
                <c:pt idx="6">
                  <c:v>32</c:v>
                </c:pt>
                <c:pt idx="9">
                  <c:v>0</c:v>
                </c:pt>
                <c:pt idx="12">
                  <c:v>0</c:v>
                </c:pt>
              </c:numCache>
            </c:numRef>
          </c:val>
          <c:extLst>
            <c:ext xmlns:c16="http://schemas.microsoft.com/office/drawing/2014/chart" uri="{C3380CC4-5D6E-409C-BE32-E72D297353CC}">
              <c16:uniqueId val="{00000005-9CA7-46E1-B259-63AC469C57D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1779</c:v>
                </c:pt>
                <c:pt idx="3">
                  <c:v>1618</c:v>
                </c:pt>
                <c:pt idx="6">
                  <c:v>1517</c:v>
                </c:pt>
                <c:pt idx="9">
                  <c:v>1543</c:v>
                </c:pt>
                <c:pt idx="12">
                  <c:v>1628</c:v>
                </c:pt>
              </c:numCache>
            </c:numRef>
          </c:val>
          <c:extLst>
            <c:ext xmlns:c16="http://schemas.microsoft.com/office/drawing/2014/chart" uri="{C3380CC4-5D6E-409C-BE32-E72D297353CC}">
              <c16:uniqueId val="{00000006-9CA7-46E1-B259-63AC469C57D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438</c:v>
                </c:pt>
                <c:pt idx="3">
                  <c:v>412</c:v>
                </c:pt>
                <c:pt idx="6">
                  <c:v>400</c:v>
                </c:pt>
                <c:pt idx="9">
                  <c:v>415</c:v>
                </c:pt>
                <c:pt idx="12">
                  <c:v>3500</c:v>
                </c:pt>
              </c:numCache>
            </c:numRef>
          </c:val>
          <c:extLst>
            <c:ext xmlns:c16="http://schemas.microsoft.com/office/drawing/2014/chart" uri="{C3380CC4-5D6E-409C-BE32-E72D297353CC}">
              <c16:uniqueId val="{00000007-9CA7-46E1-B259-63AC469C57D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2441</c:v>
                </c:pt>
                <c:pt idx="3">
                  <c:v>2689</c:v>
                </c:pt>
                <c:pt idx="6">
                  <c:v>2674</c:v>
                </c:pt>
                <c:pt idx="9">
                  <c:v>2621</c:v>
                </c:pt>
                <c:pt idx="12">
                  <c:v>2430</c:v>
                </c:pt>
              </c:numCache>
            </c:numRef>
          </c:val>
          <c:extLst>
            <c:ext xmlns:c16="http://schemas.microsoft.com/office/drawing/2014/chart" uri="{C3380CC4-5D6E-409C-BE32-E72D297353CC}">
              <c16:uniqueId val="{00000008-9CA7-46E1-B259-63AC469C57D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CA7-46E1-B259-63AC469C57D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17643</c:v>
                </c:pt>
                <c:pt idx="3">
                  <c:v>19728</c:v>
                </c:pt>
                <c:pt idx="6">
                  <c:v>19796</c:v>
                </c:pt>
                <c:pt idx="9">
                  <c:v>19755</c:v>
                </c:pt>
                <c:pt idx="12">
                  <c:v>20076</c:v>
                </c:pt>
              </c:numCache>
            </c:numRef>
          </c:val>
          <c:extLst>
            <c:ext xmlns:c16="http://schemas.microsoft.com/office/drawing/2014/chart" uri="{C3380CC4-5D6E-409C-BE32-E72D297353CC}">
              <c16:uniqueId val="{0000000A-9CA7-46E1-B259-63AC469C57D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2622</c:v>
                </c:pt>
                <c:pt idx="2">
                  <c:v>#N/A</c:v>
                </c:pt>
                <c:pt idx="3">
                  <c:v>#N/A</c:v>
                </c:pt>
                <c:pt idx="4">
                  <c:v>2158</c:v>
                </c:pt>
                <c:pt idx="5">
                  <c:v>#N/A</c:v>
                </c:pt>
                <c:pt idx="6">
                  <c:v>#N/A</c:v>
                </c:pt>
                <c:pt idx="7">
                  <c:v>1638</c:v>
                </c:pt>
                <c:pt idx="8">
                  <c:v>#N/A</c:v>
                </c:pt>
                <c:pt idx="9">
                  <c:v>#N/A</c:v>
                </c:pt>
                <c:pt idx="10">
                  <c:v>203</c:v>
                </c:pt>
                <c:pt idx="11">
                  <c:v>#N/A</c:v>
                </c:pt>
                <c:pt idx="12">
                  <c:v>#N/A</c:v>
                </c:pt>
                <c:pt idx="13">
                  <c:v>1557</c:v>
                </c:pt>
                <c:pt idx="14">
                  <c:v>#N/A</c:v>
                </c:pt>
              </c:numCache>
            </c:numRef>
          </c:val>
          <c:smooth val="0"/>
          <c:extLst>
            <c:ext xmlns:c16="http://schemas.microsoft.com/office/drawing/2014/chart" uri="{C3380CC4-5D6E-409C-BE32-E72D297353CC}">
              <c16:uniqueId val="{0000000B-9CA7-46E1-B259-63AC469C57D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2819</c:v>
                </c:pt>
                <c:pt idx="1">
                  <c:v>3220</c:v>
                </c:pt>
                <c:pt idx="2">
                  <c:v>3396</c:v>
                </c:pt>
              </c:numCache>
            </c:numRef>
          </c:val>
          <c:extLst>
            <c:ext xmlns:c16="http://schemas.microsoft.com/office/drawing/2014/chart" uri="{C3380CC4-5D6E-409C-BE32-E72D297353CC}">
              <c16:uniqueId val="{00000000-C7D7-4D7E-9634-D04A261C80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159</c:v>
                </c:pt>
                <c:pt idx="1">
                  <c:v>233</c:v>
                </c:pt>
                <c:pt idx="2">
                  <c:v>233</c:v>
                </c:pt>
              </c:numCache>
            </c:numRef>
          </c:val>
          <c:extLst>
            <c:ext xmlns:c16="http://schemas.microsoft.com/office/drawing/2014/chart" uri="{C3380CC4-5D6E-409C-BE32-E72D297353CC}">
              <c16:uniqueId val="{00000001-C7D7-4D7E-9634-D04A261C80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2739</c:v>
                </c:pt>
                <c:pt idx="1">
                  <c:v>2439</c:v>
                </c:pt>
                <c:pt idx="2">
                  <c:v>2408</c:v>
                </c:pt>
              </c:numCache>
            </c:numRef>
          </c:val>
          <c:extLst>
            <c:ext xmlns:c16="http://schemas.microsoft.com/office/drawing/2014/chart" uri="{C3380CC4-5D6E-409C-BE32-E72D297353CC}">
              <c16:uniqueId val="{00000002-C7D7-4D7E-9634-D04A261C80D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797569605124308E-2"/>
                  <c:y val="-6.4739042105865174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{FC557C33-519C-46EA-9FF9-EDF5E2957E62}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76C-495E-A31C-00B944850C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{31DC4C63-F03B-44BE-B2E0-1E242A6EBA0B}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6C-495E-A31C-00B944850C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{BBBCAC41-87DE-4F84-9AC6-BD7AE9224F01}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6C-495E-A31C-00B944850C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{5C2C0F3E-DD97-4717-8544-595593A13812}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6C-495E-A31C-00B944850C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{1D467E6E-6EBC-432F-9532-FD72ADFAA9DC}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6C-495E-A31C-00B944850C2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{95CB7243-4AD3-4576-A6D1-1D58B43B5E8E}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76C-495E-A31C-00B944850C2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{8062AF73-451C-41BA-BD44-8BEE61C352BA}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76C-495E-A31C-00B944850C2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{4B03383F-7A54-4BE2-AD60-B682E16DEC92}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76C-495E-A31C-00B944850C2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{D405EF9A-7967-4E3F-9110-B95E2A4F2F46}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76C-495E-A31C-00B944850C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59.4</c:v>
                </c:pt>
                <c:pt idx="8">
                  <c:v>59.4</c:v>
                </c:pt>
                <c:pt idx="16">
                  <c:v>60.2</c:v>
                </c:pt>
                <c:pt idx="24">
                  <c:v>60.8</c:v>
                </c:pt>
                <c:pt idx="32">
                  <c:v>61.3</c:v>
                </c:pt>
              </c:numCache>
            </c:numRef>
          </c:xVal>
          <c:yVal>
            <c:numRef>
              <c:f>公会計指標分析・財政指標組合せ分析表!$BP$51:$DC$51</c:f>
              <c:numCache>
                <c:formatCode>#,##0.0;"▲ "#,##0.0</c:formatCode>
                <c:ptCount val="40"/>
                <c:pt idx="0">
                  <c:v>35.6</c:v>
                </c:pt>
                <c:pt idx="8">
                  <c:v>29.5</c:v>
                </c:pt>
                <c:pt idx="16">
                  <c:v>22.1</c:v>
                </c:pt>
                <c:pt idx="24">
                  <c:v>2.7</c:v>
                </c:pt>
                <c:pt idx="32">
                  <c:v>20.3</c:v>
                </c:pt>
              </c:numCache>
            </c:numRef>
          </c:yVal>
          <c:smooth val="0"/>
          <c:extLst>
            <c:ext xmlns:c16="http://schemas.microsoft.com/office/drawing/2014/chart" uri="{C3380CC4-5D6E-409C-BE32-E72D297353CC}">
              <c16:uniqueId val="{00000009-E76C-495E-A31C-00B944850C2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{269D57FC-6FAC-4B74-B3F3-6137022B3B93}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76C-495E-A31C-00B944850C2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{0ED0AE12-B8E0-4B5E-843D-F53CEB4BDB56}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6C-495E-A31C-00B944850C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{F4C200BF-33A6-486C-A0B1-CF789A85E3E7}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6C-495E-A31C-00B944850C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{8C6B19E3-CD5E-4168-8F1A-EABAAFD5291D}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6C-495E-A31C-00B944850C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{B74E5814-650D-425A-9CA6-FBDCE2A56E50}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6C-495E-A31C-00B944850C2C}"/>
                </c:ext>
              </c:extLst>
            </c:dLbl>
            <c:dLbl>
              <c:idx val="8"/>
              <c:layout>
                <c:manualLayout>
                  <c:x val="-1.8492831334020566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{8247BACA-AC12-46F0-BDAF-929AA62FE639}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76C-495E-A31C-00B944850C2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{776FA1BD-2A11-43EB-8B52-1EBAFB20CC61}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76C-495E-A31C-00B944850C2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{43860CB0-79B3-4B41-A8FB-8AC855721926}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76C-495E-A31C-00B944850C2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{A9C22410-8B4E-4800-B5B1-416B544A1F30}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76C-495E-A31C-00B944850C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59.4</c:v>
                </c:pt>
                <c:pt idx="16">
                  <c:v>60.7</c:v>
                </c:pt>
                <c:pt idx="24">
                  <c:v>61.3</c:v>
                </c:pt>
                <c:pt idx="32">
                  <c:v>62.5</c:v>
                </c:pt>
              </c:numCache>
            </c:numRef>
          </c:xVal>
          <c:yVal>
            <c:numRef>
              <c:f>公会計指標分析・財政指標組合せ分析表!$BP$55:$DC$55</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E76C-495E-A31C-00B944850C2C}"/>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{66D9E563-ACFC-4E50-8A67-F0BB9003EFC3}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932-42C0-934D-4D4E003420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{5F02C838-3E36-4D7B-84C8-AD742AEB19C5}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32-42C0-934D-4D4E003420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{846C615F-F4C4-4BB3-825F-8A25BFA4557E}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32-42C0-934D-4D4E003420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{3B38B7F3-56CA-48E6-A44C-10543FF39E47}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32-42C0-934D-4D4E003420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{88FECA26-814E-4CF9-B1D4-A1C15D3D5B06}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32-42C0-934D-4D4E003420F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{EA0AD8B2-B782-4E47-BBBD-60461CE932DC}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932-42C0-934D-4D4E003420F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{A25ABB67-BF1E-4292-95BE-2F3AB2D38815}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932-42C0-934D-4D4E003420F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{E744ED22-E2AA-4F9D-B062-6EF1DD399DEB}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932-42C0-934D-4D4E003420F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{88F8F560-6F05-4675-8F59-9D19C04AFDEB}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932-42C0-934D-4D4E003420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9.4</c:v>
                </c:pt>
                <c:pt idx="16">
                  <c:v>9.4</c:v>
                </c:pt>
                <c:pt idx="24">
                  <c:v>9.8000000000000007</c:v>
                </c:pt>
                <c:pt idx="32">
                  <c:v>10.3</c:v>
                </c:pt>
              </c:numCache>
            </c:numRef>
          </c:xVal>
          <c:yVal>
            <c:numRef>
              <c:f>公会計指標分析・財政指標組合せ分析表!$BP$73:$DC$73</c:f>
              <c:numCache>
                <c:formatCode>#,##0.0;"▲ "#,##0.0</c:formatCode>
                <c:ptCount val="40"/>
                <c:pt idx="0">
                  <c:v>35.6</c:v>
                </c:pt>
                <c:pt idx="8">
                  <c:v>29.5</c:v>
                </c:pt>
                <c:pt idx="16">
                  <c:v>22.1</c:v>
                </c:pt>
                <c:pt idx="24">
                  <c:v>2.7</c:v>
                </c:pt>
                <c:pt idx="32">
                  <c:v>20.3</c:v>
                </c:pt>
              </c:numCache>
            </c:numRef>
          </c:yVal>
          <c:smooth val="0"/>
          <c:extLst>
            <c:ext xmlns:c16="http://schemas.microsoft.com/office/drawing/2014/chart" uri="{C3380CC4-5D6E-409C-BE32-E72D297353CC}">
              <c16:uniqueId val="{00000009-8932-42C0-934D-4D4E003420F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{D051DD62-18BA-43C2-AD7F-6E99D0A297F2}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932-42C0-934D-4D4E003420F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{B9C41FAD-9B75-4054-BFB0-54241AFA985B}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32-42C0-934D-4D4E003420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{CE2CF47B-1C91-456C-9BA0-F102CC769A53}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32-42C0-934D-4D4E003420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{BBF51C7F-CF6F-4279-8B27-B87B7F7C4827}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32-42C0-934D-4D4E003420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{FE8CEBC5-F3B9-46D7-8FF1-916ED26115BE}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32-42C0-934D-4D4E003420F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{2778553A-69EB-4053-9FC4-617C6910F3ED}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932-42C0-934D-4D4E003420F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{3AFA04F6-7CEF-4439-AB31-DBDE171F91F9}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932-42C0-934D-4D4E003420F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{E79FA168-AAC9-4472-87BB-FEA46AD1835E}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932-42C0-934D-4D4E003420F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{E0FADCAB-E0EE-4B43-B056-BAEC1F0B181A}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932-42C0-934D-4D4E003420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8.9</c:v>
                </c:pt>
                <c:pt idx="16">
                  <c:v>8.6999999999999993</c:v>
                </c:pt>
                <c:pt idx="24">
                  <c:v>8.8000000000000007</c:v>
                </c:pt>
                <c:pt idx="32">
                  <c:v>8.6999999999999993</c:v>
                </c:pt>
              </c:numCache>
            </c:numRef>
          </c:xVal>
          <c:yVal>
            <c:numRef>
              <c:f>公会計指標分析・財政指標組合せ分析表!$BP$77:$DC$77</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8932-42C0-934D-4D4E003420F7}"/>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36,923
36,652
74.30
23,365,729
22,575,027
610,462
8,762,922
20,075,664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財政力指数については，前年度比で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　</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類似団体との比較では，類似団体平均値を上回る状態が続いており，全国平均値，熊本県平均値と比較しても高くなっている。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しかし，自主財源全体の割合は，前年度比で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％となっており，地方交付税等に依存した脆弱な財政基盤といえる。</a:t>
          </a:r>
        </a:p>
        <a:p>
          <a:r>
            <a:rPr kumimoji="1" lang="ja-JP" altLang="en-US" sz="1300">
              <a:latin typeface="ＭＳ Ｐゴシック" panose="020B0600070205080204" pitchFamily="50" charset="-128"/>
              <a:ea typeface="ＭＳ Ｐゴシック" panose="020B0600070205080204" pitchFamily="50" charset="-128"/>
            </a:rPr>
            <a:t>　今後も，引き続き，地方税等の収納率向上に努めるとともに，新たな収入源の確保に努め，財政基盤の強化に努める。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58057</xdr:rowOff>
    </xdr:from>
    <xdr:to>
      <xdr:col>23</xdr:col>
      <xdr:colOff>133350</xdr:colOff>
      <xdr:row>40</xdr:row>
      <xdr:rowOff>92528</xdr:rowOff>
    </xdr:to>
    <xdr:cxnSp macro="">
      <xdr:nvCxnSpPr>
        <xdr:cNvPr id="70" name="直線コネクタ 69"/>
        <xdr:cNvCxnSpPr/>
      </xdr:nvCxnSpPr>
      <xdr:spPr>
        <a:xfrm flipV="1">
          <a:off x="4114800" y="69160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92528</xdr:rowOff>
    </xdr:from>
    <xdr:to>
      <xdr:col>19</xdr:col>
      <xdr:colOff>133350</xdr:colOff>
      <xdr:row>40</xdr:row>
      <xdr:rowOff>92528</xdr:rowOff>
    </xdr:to>
    <xdr:cxnSp macro="">
      <xdr:nvCxnSpPr>
        <xdr:cNvPr id="73" name="直線コネクタ 72"/>
        <xdr:cNvCxnSpPr/>
      </xdr:nvCxnSpPr>
      <xdr:spPr>
        <a:xfrm>
          <a:off x="3225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75" name="テキスト ボックス 74"/>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109765</xdr:rowOff>
    </xdr:to>
    <xdr:cxnSp macro="">
      <xdr:nvCxnSpPr>
        <xdr:cNvPr id="76" name="直線コネクタ 75"/>
        <xdr:cNvCxnSpPr/>
      </xdr:nvCxnSpPr>
      <xdr:spPr>
        <a:xfrm flipV="1">
          <a:off x="2336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109765</xdr:rowOff>
    </xdr:from>
    <xdr:to>
      <xdr:col>11</xdr:col>
      <xdr:colOff>31750</xdr:colOff>
      <xdr:row>40</xdr:row>
      <xdr:rowOff>109765</xdr:rowOff>
    </xdr:to>
    <xdr:cxnSp macro="">
      <xdr:nvCxnSpPr>
        <xdr:cNvPr id="79" name="直線コネクタ 78"/>
        <xdr:cNvCxnSpPr/>
      </xdr:nvCxnSpPr>
      <xdr:spPr>
        <a:xfrm>
          <a:off x="1447800" y="6967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7257</xdr:rowOff>
    </xdr:from>
    <xdr:to>
      <xdr:col>23</xdr:col>
      <xdr:colOff>184150</xdr:colOff>
      <xdr:row>40</xdr:row>
      <xdr:rowOff>108857</xdr:rowOff>
    </xdr:to>
    <xdr:sp macro="" textlink="">
      <xdr:nvSpPr>
        <xdr:cNvPr id="89" name="楕円 88"/>
        <xdr:cNvSpPr/>
      </xdr:nvSpPr>
      <xdr:spPr>
        <a:xfrm>
          <a:off x="4902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23784</xdr:rowOff>
    </xdr:from>
    <xdr:ext cx="762000" cy="259045"/>
    <xdr:sp macro="" textlink="">
      <xdr:nvSpPr>
        <xdr:cNvPr id="90" name="財政力該当値テキスト"/>
        <xdr:cNvSpPr txBox="1"/>
      </xdr:nvSpPr>
      <xdr:spPr>
        <a:xfrm>
          <a:off x="5041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41728</xdr:rowOff>
    </xdr:from>
    <xdr:to>
      <xdr:col>19</xdr:col>
      <xdr:colOff>184150</xdr:colOff>
      <xdr:row>40</xdr:row>
      <xdr:rowOff>143328</xdr:rowOff>
    </xdr:to>
    <xdr:sp macro="" textlink="">
      <xdr:nvSpPr>
        <xdr:cNvPr id="91" name="楕円 90"/>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153505</xdr:rowOff>
    </xdr:from>
    <xdr:ext cx="736600" cy="259045"/>
    <xdr:sp macro="" textlink="">
      <xdr:nvSpPr>
        <xdr:cNvPr id="92" name="テキスト ボックス 91"/>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3" name="楕円 92"/>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4" name="テキスト ボックス 93"/>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58965</xdr:rowOff>
    </xdr:from>
    <xdr:to>
      <xdr:col>11</xdr:col>
      <xdr:colOff>82550</xdr:colOff>
      <xdr:row>40</xdr:row>
      <xdr:rowOff>160565</xdr:rowOff>
    </xdr:to>
    <xdr:sp macro="" textlink="">
      <xdr:nvSpPr>
        <xdr:cNvPr id="95" name="楕円 94"/>
        <xdr:cNvSpPr/>
      </xdr:nvSpPr>
      <xdr:spPr>
        <a:xfrm>
          <a:off x="2286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96" name="テキスト ボックス 95"/>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97" name="楕円 96"/>
        <xdr:cNvSpPr/>
      </xdr:nvSpPr>
      <xdr:spPr>
        <a:xfrm>
          <a:off x="1397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98" name="テキスト ボックス 97"/>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経常収支比率については，前年度比で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ポイント減少した。要因としては，定年退職者の減少による退職手当の減少や，法改正による児童扶養手当経費の減少等が挙げられる。前年度から改善したが，依然として高い水準である。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類似団体との比較では，類似団体平均値を上回る状態が続いており，全国平均値，熊本県平均値と比較しても高く，財政構造は硬直化している。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は，宇城広域連合に対する負担金の増加や，熊本地震に伴う災害復旧事業に係る起債の償還が始まるため，数値は上昇していくと見込まれる。現在の水準を維持できるよう，引き続き義務的経費の削減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74506</xdr:rowOff>
    </xdr:to>
    <xdr:cxnSp macro="">
      <xdr:nvCxnSpPr>
        <xdr:cNvPr id="128" name="直線コネクタ 127"/>
        <xdr:cNvCxnSpPr/>
      </xdr:nvCxnSpPr>
      <xdr:spPr>
        <a:xfrm flipV="1">
          <a:off x="4953000" y="99021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46583</xdr:rowOff>
    </xdr:from>
    <xdr:ext cx="762000" cy="259045"/>
    <xdr:sp macro="" textlink="">
      <xdr:nvSpPr>
        <xdr:cNvPr id="129" name="財政構造の弾力性最小値テキスト"/>
        <xdr:cNvSpPr txBox="1"/>
      </xdr:nvSpPr>
      <xdr:spPr>
        <a:xfrm>
          <a:off x="5041900" y="113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74506</xdr:rowOff>
    </xdr:from>
    <xdr:to>
      <xdr:col>24</xdr:col>
      <xdr:colOff>12700</xdr:colOff>
      <xdr:row>66</xdr:row>
      <xdr:rowOff>74506</xdr:rowOff>
    </xdr:to>
    <xdr:cxnSp macro="">
      <xdr:nvCxnSpPr>
        <xdr:cNvPr id="130" name="直線コネクタ 129"/>
        <xdr:cNvCxnSpPr/>
      </xdr:nvCxnSpPr>
      <xdr:spPr>
        <a:xfrm>
          <a:off x="4864100" y="1139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1"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2" name="直線コネクタ 131"/>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63</xdr:row>
      <xdr:rowOff>33867</xdr:rowOff>
    </xdr:to>
    <xdr:cxnSp macro="">
      <xdr:nvCxnSpPr>
        <xdr:cNvPr id="133" name="直線コネクタ 132"/>
        <xdr:cNvCxnSpPr/>
      </xdr:nvCxnSpPr>
      <xdr:spPr>
        <a:xfrm flipV="1">
          <a:off x="4114800" y="1077891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4" name="財政構造の弾力性平均値テキスト"/>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149013</xdr:rowOff>
    </xdr:from>
    <xdr:to>
      <xdr:col>19</xdr:col>
      <xdr:colOff>133350</xdr:colOff>
      <xdr:row>63</xdr:row>
      <xdr:rowOff>33867</xdr:rowOff>
    </xdr:to>
    <xdr:cxnSp macro="">
      <xdr:nvCxnSpPr>
        <xdr:cNvPr id="136" name="直線コネクタ 135"/>
        <xdr:cNvCxnSpPr/>
      </xdr:nvCxnSpPr>
      <xdr:spPr>
        <a:xfrm>
          <a:off x="3225800" y="107789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7" name="フローチャート: 判断 136"/>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8" name="テキスト ボックス 137"/>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149013</xdr:rowOff>
    </xdr:from>
    <xdr:to>
      <xdr:col>15</xdr:col>
      <xdr:colOff>82550</xdr:colOff>
      <xdr:row>63</xdr:row>
      <xdr:rowOff>154517</xdr:rowOff>
    </xdr:to>
    <xdr:cxnSp macro="">
      <xdr:nvCxnSpPr>
        <xdr:cNvPr id="139" name="直線コネクタ 138"/>
        <xdr:cNvCxnSpPr/>
      </xdr:nvCxnSpPr>
      <xdr:spPr>
        <a:xfrm flipV="1">
          <a:off x="2336800" y="1077891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149013</xdr:rowOff>
    </xdr:from>
    <xdr:to>
      <xdr:col>11</xdr:col>
      <xdr:colOff>31750</xdr:colOff>
      <xdr:row>63</xdr:row>
      <xdr:rowOff>154517</xdr:rowOff>
    </xdr:to>
    <xdr:cxnSp macro="">
      <xdr:nvCxnSpPr>
        <xdr:cNvPr id="142" name="直線コネクタ 141"/>
        <xdr:cNvCxnSpPr/>
      </xdr:nvCxnSpPr>
      <xdr:spPr>
        <a:xfrm>
          <a:off x="1447800" y="1077891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3" name="フローチャート: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44" name="テキスト ボックス 143"/>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45" name="フローチャート: 判断 144"/>
        <xdr:cNvSpPr/>
      </xdr:nvSpPr>
      <xdr:spPr>
        <a:xfrm>
          <a:off x="1397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24994</xdr:rowOff>
    </xdr:from>
    <xdr:ext cx="762000" cy="259045"/>
    <xdr:sp macro="" textlink="">
      <xdr:nvSpPr>
        <xdr:cNvPr id="146" name="テキスト ボックス 145"/>
        <xdr:cNvSpPr txBox="1"/>
      </xdr:nvSpPr>
      <xdr:spPr>
        <a:xfrm>
          <a:off x="1066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2" name="楕円 151"/>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70290</xdr:rowOff>
    </xdr:from>
    <xdr:ext cx="762000" cy="259045"/>
    <xdr:sp macro="" textlink="">
      <xdr:nvSpPr>
        <xdr:cNvPr id="153" name="財政構造の弾力性該当値テキスト"/>
        <xdr:cNvSpPr txBox="1"/>
      </xdr:nvSpPr>
      <xdr:spPr>
        <a:xfrm>
          <a:off x="5041900" y="1070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154517</xdr:rowOff>
    </xdr:from>
    <xdr:to>
      <xdr:col>19</xdr:col>
      <xdr:colOff>184150</xdr:colOff>
      <xdr:row>63</xdr:row>
      <xdr:rowOff>84667</xdr:rowOff>
    </xdr:to>
    <xdr:sp macro="" textlink="">
      <xdr:nvSpPr>
        <xdr:cNvPr id="154" name="楕円 153"/>
        <xdr:cNvSpPr/>
      </xdr:nvSpPr>
      <xdr:spPr>
        <a:xfrm>
          <a:off x="4064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69444</xdr:rowOff>
    </xdr:from>
    <xdr:ext cx="736600" cy="259045"/>
    <xdr:sp macro="" textlink="">
      <xdr:nvSpPr>
        <xdr:cNvPr id="155" name="テキスト ボックス 154"/>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98213</xdr:rowOff>
    </xdr:from>
    <xdr:to>
      <xdr:col>15</xdr:col>
      <xdr:colOff>133350</xdr:colOff>
      <xdr:row>63</xdr:row>
      <xdr:rowOff>28363</xdr:rowOff>
    </xdr:to>
    <xdr:sp macro="" textlink="">
      <xdr:nvSpPr>
        <xdr:cNvPr id="156" name="楕円 155"/>
        <xdr:cNvSpPr/>
      </xdr:nvSpPr>
      <xdr:spPr>
        <a:xfrm>
          <a:off x="3175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13140</xdr:rowOff>
    </xdr:from>
    <xdr:ext cx="762000" cy="259045"/>
    <xdr:sp macro="" textlink="">
      <xdr:nvSpPr>
        <xdr:cNvPr id="157" name="テキスト ボックス 156"/>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103717</xdr:rowOff>
    </xdr:from>
    <xdr:to>
      <xdr:col>11</xdr:col>
      <xdr:colOff>82550</xdr:colOff>
      <xdr:row>64</xdr:row>
      <xdr:rowOff>33867</xdr:rowOff>
    </xdr:to>
    <xdr:sp macro="" textlink="">
      <xdr:nvSpPr>
        <xdr:cNvPr id="158" name="楕円 157"/>
        <xdr:cNvSpPr/>
      </xdr:nvSpPr>
      <xdr:spPr>
        <a:xfrm>
          <a:off x="2286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18644</xdr:rowOff>
    </xdr:from>
    <xdr:ext cx="762000" cy="259045"/>
    <xdr:sp macro="" textlink="">
      <xdr:nvSpPr>
        <xdr:cNvPr id="159" name="テキスト ボックス 158"/>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98213</xdr:rowOff>
    </xdr:from>
    <xdr:to>
      <xdr:col>7</xdr:col>
      <xdr:colOff>31750</xdr:colOff>
      <xdr:row>63</xdr:row>
      <xdr:rowOff>28363</xdr:rowOff>
    </xdr:to>
    <xdr:sp macro="" textlink="">
      <xdr:nvSpPr>
        <xdr:cNvPr id="160" name="楕円 159"/>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13140</xdr:rowOff>
    </xdr:from>
    <xdr:ext cx="762000" cy="259045"/>
    <xdr:sp macro="" textlink="">
      <xdr:nvSpPr>
        <xdr:cNvPr id="161" name="テキスト ボックス 160"/>
        <xdr:cNvSpPr txBox="1"/>
      </xdr:nvSpPr>
      <xdr:spPr>
        <a:xfrm>
          <a:off x="1066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[126,466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人件費・物件費等の状況については，前年度比で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15,640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円増加した。　</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人件費については，退職手当や嘱託員報酬の減少等が要因で減少したが，物件費等については，ふるさと宇土応援基金経費（返礼業務・業務管理）が増加したこと等が要因で増加した。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類似団体との比較では，平成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年度以降類似団体平均値を下回る状態が続いており，全国平均値，熊本県平均値も下回っている。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今後も，現在の水準を維持できるよう，引き続き職員数の適正化を推し進めるとともに，物件費等の歳出削減を徹底していく。</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169424</xdr:rowOff>
    </xdr:from>
    <xdr:to>
      <xdr:col>23</xdr:col>
      <xdr:colOff>133350</xdr:colOff>
      <xdr:row>90</xdr:row>
      <xdr:rowOff>17945</xdr:rowOff>
    </xdr:to>
    <xdr:cxnSp macro="">
      <xdr:nvCxnSpPr>
        <xdr:cNvPr id="191" name="直線コネクタ 190"/>
        <xdr:cNvCxnSpPr/>
      </xdr:nvCxnSpPr>
      <xdr:spPr>
        <a:xfrm flipV="1">
          <a:off x="4953000" y="13885424"/>
          <a:ext cx="0" cy="1563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161472</xdr:rowOff>
    </xdr:from>
    <xdr:ext cx="762000" cy="259045"/>
    <xdr:sp macro="" textlink="">
      <xdr:nvSpPr>
        <xdr:cNvPr id="192" name="人件費・物件費等の状況最小値テキスト"/>
        <xdr:cNvSpPr txBox="1"/>
      </xdr:nvSpPr>
      <xdr:spPr>
        <a:xfrm>
          <a:off x="5041900" y="1542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17945</xdr:rowOff>
    </xdr:from>
    <xdr:to>
      <xdr:col>24</xdr:col>
      <xdr:colOff>12700</xdr:colOff>
      <xdr:row>90</xdr:row>
      <xdr:rowOff>17945</xdr:rowOff>
    </xdr:to>
    <xdr:cxnSp macro="">
      <xdr:nvCxnSpPr>
        <xdr:cNvPr id="193" name="直線コネクタ 192"/>
        <xdr:cNvCxnSpPr/>
      </xdr:nvCxnSpPr>
      <xdr:spPr>
        <a:xfrm>
          <a:off x="4864100" y="1544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84351</xdr:rowOff>
    </xdr:from>
    <xdr:ext cx="762000" cy="259045"/>
    <xdr:sp macro="" textlink="">
      <xdr:nvSpPr>
        <xdr:cNvPr id="194" name="人件費・物件費等の状況最大値テキスト"/>
        <xdr:cNvSpPr txBox="1"/>
      </xdr:nvSpPr>
      <xdr:spPr>
        <a:xfrm>
          <a:off x="5041900" y="13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169424</xdr:rowOff>
    </xdr:from>
    <xdr:to>
      <xdr:col>24</xdr:col>
      <xdr:colOff>12700</xdr:colOff>
      <xdr:row>80</xdr:row>
      <xdr:rowOff>169424</xdr:rowOff>
    </xdr:to>
    <xdr:cxnSp macro="">
      <xdr:nvCxnSpPr>
        <xdr:cNvPr id="195" name="直線コネクタ 194"/>
        <xdr:cNvCxnSpPr/>
      </xdr:nvCxnSpPr>
      <xdr:spPr>
        <a:xfrm>
          <a:off x="4864100" y="1388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128205</xdr:rowOff>
    </xdr:from>
    <xdr:to>
      <xdr:col>23</xdr:col>
      <xdr:colOff>133350</xdr:colOff>
      <xdr:row>81</xdr:row>
      <xdr:rowOff>19655</xdr:rowOff>
    </xdr:to>
    <xdr:cxnSp macro="">
      <xdr:nvCxnSpPr>
        <xdr:cNvPr id="196" name="直線コネクタ 195"/>
        <xdr:cNvCxnSpPr/>
      </xdr:nvCxnSpPr>
      <xdr:spPr>
        <a:xfrm>
          <a:off x="4114800" y="13844205"/>
          <a:ext cx="838200" cy="6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163997</xdr:rowOff>
    </xdr:from>
    <xdr:ext cx="762000" cy="259045"/>
    <xdr:sp macro="" textlink="">
      <xdr:nvSpPr>
        <xdr:cNvPr id="197" name="人件費・物件費等の状況平均値テキスト"/>
        <xdr:cNvSpPr txBox="1"/>
      </xdr:nvSpPr>
      <xdr:spPr>
        <a:xfrm>
          <a:off x="5041900" y="14051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20470</xdr:rowOff>
    </xdr:from>
    <xdr:to>
      <xdr:col>23</xdr:col>
      <xdr:colOff>184150</xdr:colOff>
      <xdr:row>82</xdr:row>
      <xdr:rowOff>122070</xdr:rowOff>
    </xdr:to>
    <xdr:sp macro="" textlink="">
      <xdr:nvSpPr>
        <xdr:cNvPr id="198" name="フローチャート: 判断 197"/>
        <xdr:cNvSpPr/>
      </xdr:nvSpPr>
      <xdr:spPr>
        <a:xfrm>
          <a:off x="4902200" y="1407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107020</xdr:rowOff>
    </xdr:from>
    <xdr:to>
      <xdr:col>19</xdr:col>
      <xdr:colOff>133350</xdr:colOff>
      <xdr:row>80</xdr:row>
      <xdr:rowOff>128205</xdr:rowOff>
    </xdr:to>
    <xdr:cxnSp macro="">
      <xdr:nvCxnSpPr>
        <xdr:cNvPr id="199" name="直線コネクタ 198"/>
        <xdr:cNvCxnSpPr/>
      </xdr:nvCxnSpPr>
      <xdr:spPr>
        <a:xfrm>
          <a:off x="3225800" y="13823020"/>
          <a:ext cx="889000" cy="2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105615</xdr:rowOff>
    </xdr:from>
    <xdr:to>
      <xdr:col>19</xdr:col>
      <xdr:colOff>184150</xdr:colOff>
      <xdr:row>82</xdr:row>
      <xdr:rowOff>35765</xdr:rowOff>
    </xdr:to>
    <xdr:sp macro="" textlink="">
      <xdr:nvSpPr>
        <xdr:cNvPr id="200" name="フローチャート: 判断 199"/>
        <xdr:cNvSpPr/>
      </xdr:nvSpPr>
      <xdr:spPr>
        <a:xfrm>
          <a:off x="40640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20542</xdr:rowOff>
    </xdr:from>
    <xdr:ext cx="736600" cy="259045"/>
    <xdr:sp macro="" textlink="">
      <xdr:nvSpPr>
        <xdr:cNvPr id="201" name="テキスト ボックス 200"/>
        <xdr:cNvSpPr txBox="1"/>
      </xdr:nvSpPr>
      <xdr:spPr>
        <a:xfrm>
          <a:off x="3733800" y="14079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107020</xdr:rowOff>
    </xdr:from>
    <xdr:to>
      <xdr:col>15</xdr:col>
      <xdr:colOff>82550</xdr:colOff>
      <xdr:row>81</xdr:row>
      <xdr:rowOff>167140</xdr:rowOff>
    </xdr:to>
    <xdr:cxnSp macro="">
      <xdr:nvCxnSpPr>
        <xdr:cNvPr id="202" name="直線コネクタ 201"/>
        <xdr:cNvCxnSpPr/>
      </xdr:nvCxnSpPr>
      <xdr:spPr>
        <a:xfrm flipV="1">
          <a:off x="2336800" y="13823020"/>
          <a:ext cx="889000" cy="23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90872</xdr:rowOff>
    </xdr:from>
    <xdr:to>
      <xdr:col>15</xdr:col>
      <xdr:colOff>133350</xdr:colOff>
      <xdr:row>82</xdr:row>
      <xdr:rowOff>21022</xdr:rowOff>
    </xdr:to>
    <xdr:sp macro="" textlink="">
      <xdr:nvSpPr>
        <xdr:cNvPr id="203" name="フローチャート: 判断 202"/>
        <xdr:cNvSpPr/>
      </xdr:nvSpPr>
      <xdr:spPr>
        <a:xfrm>
          <a:off x="3175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5799</xdr:rowOff>
    </xdr:from>
    <xdr:ext cx="762000" cy="259045"/>
    <xdr:sp macro="" textlink="">
      <xdr:nvSpPr>
        <xdr:cNvPr id="204" name="テキスト ボックス 203"/>
        <xdr:cNvSpPr txBox="1"/>
      </xdr:nvSpPr>
      <xdr:spPr>
        <a:xfrm>
          <a:off x="2844800" y="1406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71332</xdr:rowOff>
    </xdr:from>
    <xdr:to>
      <xdr:col>11</xdr:col>
      <xdr:colOff>31750</xdr:colOff>
      <xdr:row>81</xdr:row>
      <xdr:rowOff>167140</xdr:rowOff>
    </xdr:to>
    <xdr:cxnSp macro="">
      <xdr:nvCxnSpPr>
        <xdr:cNvPr id="205" name="直線コネクタ 204"/>
        <xdr:cNvCxnSpPr/>
      </xdr:nvCxnSpPr>
      <xdr:spPr>
        <a:xfrm>
          <a:off x="1447800" y="13958782"/>
          <a:ext cx="889000" cy="9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82502</xdr:rowOff>
    </xdr:from>
    <xdr:to>
      <xdr:col>11</xdr:col>
      <xdr:colOff>82550</xdr:colOff>
      <xdr:row>82</xdr:row>
      <xdr:rowOff>12652</xdr:rowOff>
    </xdr:to>
    <xdr:sp macro="" textlink="">
      <xdr:nvSpPr>
        <xdr:cNvPr id="206" name="フローチャート: 判断 205"/>
        <xdr:cNvSpPr/>
      </xdr:nvSpPr>
      <xdr:spPr>
        <a:xfrm>
          <a:off x="2286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22829</xdr:rowOff>
    </xdr:from>
    <xdr:ext cx="762000" cy="259045"/>
    <xdr:sp macro="" textlink="">
      <xdr:nvSpPr>
        <xdr:cNvPr id="207" name="テキスト ボックス 206"/>
        <xdr:cNvSpPr txBox="1"/>
      </xdr:nvSpPr>
      <xdr:spPr>
        <a:xfrm>
          <a:off x="1955800" y="1373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67928</xdr:rowOff>
    </xdr:from>
    <xdr:to>
      <xdr:col>7</xdr:col>
      <xdr:colOff>31750</xdr:colOff>
      <xdr:row>81</xdr:row>
      <xdr:rowOff>169528</xdr:rowOff>
    </xdr:to>
    <xdr:sp macro="" textlink="">
      <xdr:nvSpPr>
        <xdr:cNvPr id="208" name="フローチャート: 判断 207"/>
        <xdr:cNvSpPr/>
      </xdr:nvSpPr>
      <xdr:spPr>
        <a:xfrm>
          <a:off x="1397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154305</xdr:rowOff>
    </xdr:from>
    <xdr:ext cx="762000" cy="259045"/>
    <xdr:sp macro="" textlink="">
      <xdr:nvSpPr>
        <xdr:cNvPr id="209" name="テキスト ボックス 208"/>
        <xdr:cNvSpPr txBox="1"/>
      </xdr:nvSpPr>
      <xdr:spPr>
        <a:xfrm>
          <a:off x="1066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140305</xdr:rowOff>
    </xdr:from>
    <xdr:to>
      <xdr:col>23</xdr:col>
      <xdr:colOff>184150</xdr:colOff>
      <xdr:row>81</xdr:row>
      <xdr:rowOff>70455</xdr:rowOff>
    </xdr:to>
    <xdr:sp macro="" textlink="">
      <xdr:nvSpPr>
        <xdr:cNvPr id="215" name="楕円 214"/>
        <xdr:cNvSpPr/>
      </xdr:nvSpPr>
      <xdr:spPr>
        <a:xfrm>
          <a:off x="4902200" y="1385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61582</xdr:rowOff>
    </xdr:from>
    <xdr:ext cx="762000" cy="259045"/>
    <xdr:sp macro="" textlink="">
      <xdr:nvSpPr>
        <xdr:cNvPr id="216" name="人件費・物件費等の状況該当値テキスト"/>
        <xdr:cNvSpPr txBox="1"/>
      </xdr:nvSpPr>
      <xdr:spPr>
        <a:xfrm>
          <a:off x="5041900" y="1377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77405</xdr:rowOff>
    </xdr:from>
    <xdr:to>
      <xdr:col>19</xdr:col>
      <xdr:colOff>184150</xdr:colOff>
      <xdr:row>81</xdr:row>
      <xdr:rowOff>7555</xdr:rowOff>
    </xdr:to>
    <xdr:sp macro="" textlink="">
      <xdr:nvSpPr>
        <xdr:cNvPr id="217" name="楕円 216"/>
        <xdr:cNvSpPr/>
      </xdr:nvSpPr>
      <xdr:spPr>
        <a:xfrm>
          <a:off x="4064000" y="1379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17732</xdr:rowOff>
    </xdr:from>
    <xdr:ext cx="736600" cy="259045"/>
    <xdr:sp macro="" textlink="">
      <xdr:nvSpPr>
        <xdr:cNvPr id="218" name="テキスト ボックス 217"/>
        <xdr:cNvSpPr txBox="1"/>
      </xdr:nvSpPr>
      <xdr:spPr>
        <a:xfrm>
          <a:off x="3733800" y="13562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56220</xdr:rowOff>
    </xdr:from>
    <xdr:to>
      <xdr:col>15</xdr:col>
      <xdr:colOff>133350</xdr:colOff>
      <xdr:row>80</xdr:row>
      <xdr:rowOff>157820</xdr:rowOff>
    </xdr:to>
    <xdr:sp macro="" textlink="">
      <xdr:nvSpPr>
        <xdr:cNvPr id="219" name="楕円 218"/>
        <xdr:cNvSpPr/>
      </xdr:nvSpPr>
      <xdr:spPr>
        <a:xfrm>
          <a:off x="3175000" y="1377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167997</xdr:rowOff>
    </xdr:from>
    <xdr:ext cx="762000" cy="259045"/>
    <xdr:sp macro="" textlink="">
      <xdr:nvSpPr>
        <xdr:cNvPr id="220" name="テキスト ボックス 219"/>
        <xdr:cNvSpPr txBox="1"/>
      </xdr:nvSpPr>
      <xdr:spPr>
        <a:xfrm>
          <a:off x="2844800" y="1354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116340</xdr:rowOff>
    </xdr:from>
    <xdr:to>
      <xdr:col>11</xdr:col>
      <xdr:colOff>82550</xdr:colOff>
      <xdr:row>82</xdr:row>
      <xdr:rowOff>46490</xdr:rowOff>
    </xdr:to>
    <xdr:sp macro="" textlink="">
      <xdr:nvSpPr>
        <xdr:cNvPr id="221" name="楕円 220"/>
        <xdr:cNvSpPr/>
      </xdr:nvSpPr>
      <xdr:spPr>
        <a:xfrm>
          <a:off x="2286000" y="14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31267</xdr:rowOff>
    </xdr:from>
    <xdr:ext cx="762000" cy="259045"/>
    <xdr:sp macro="" textlink="">
      <xdr:nvSpPr>
        <xdr:cNvPr id="222" name="テキスト ボックス 221"/>
        <xdr:cNvSpPr txBox="1"/>
      </xdr:nvSpPr>
      <xdr:spPr>
        <a:xfrm>
          <a:off x="1955800" y="1409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20532</xdr:rowOff>
    </xdr:from>
    <xdr:to>
      <xdr:col>7</xdr:col>
      <xdr:colOff>31750</xdr:colOff>
      <xdr:row>81</xdr:row>
      <xdr:rowOff>122132</xdr:rowOff>
    </xdr:to>
    <xdr:sp macro="" textlink="">
      <xdr:nvSpPr>
        <xdr:cNvPr id="223" name="楕円 222"/>
        <xdr:cNvSpPr/>
      </xdr:nvSpPr>
      <xdr:spPr>
        <a:xfrm>
          <a:off x="1397000" y="1390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132309</xdr:rowOff>
    </xdr:from>
    <xdr:ext cx="762000" cy="259045"/>
    <xdr:sp macro="" textlink="">
      <xdr:nvSpPr>
        <xdr:cNvPr id="224" name="テキスト ボックス 223"/>
        <xdr:cNvSpPr txBox="1"/>
      </xdr:nvSpPr>
      <xdr:spPr>
        <a:xfrm>
          <a:off x="1066800" y="1367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給与水準を示すラスパイレス指数は，前年度比で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ポイント減少となったものの，類似団体とほぼ同水準となった。</a:t>
          </a:r>
        </a:p>
        <a:p>
          <a:r>
            <a:rPr kumimoji="1" lang="ja-JP" altLang="en-US" sz="1300">
              <a:latin typeface="ＭＳ Ｐゴシック" panose="020B0600070205080204" pitchFamily="50" charset="-128"/>
              <a:ea typeface="ＭＳ Ｐゴシック" panose="020B0600070205080204" pitchFamily="50" charset="-128"/>
            </a:rPr>
            <a:t>　ラスパイレス指数の減少要因としては，査定昇給において，制度上「特に良好」「極めて良好」の対象者自体は国と比べ多くなっているものの，昇給号数自体は抑制をしていることが減少要因と考えられる。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88</xdr:row>
      <xdr:rowOff>155121</xdr:rowOff>
    </xdr:to>
    <xdr:cxnSp macro="">
      <xdr:nvCxnSpPr>
        <xdr:cNvPr id="255" name="直線コネクタ 254"/>
        <xdr:cNvCxnSpPr/>
      </xdr:nvCxnSpPr>
      <xdr:spPr>
        <a:xfrm flipV="1">
          <a:off x="17018000" y="1381215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6"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7" name="直線コネクタ 256"/>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8"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9" name="直線コネクタ 258"/>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150586</xdr:rowOff>
    </xdr:from>
    <xdr:to>
      <xdr:col>81</xdr:col>
      <xdr:colOff>44450</xdr:colOff>
      <xdr:row>84</xdr:row>
      <xdr:rowOff>13607</xdr:rowOff>
    </xdr:to>
    <xdr:cxnSp macro="">
      <xdr:nvCxnSpPr>
        <xdr:cNvPr id="260" name="直線コネクタ 259"/>
        <xdr:cNvCxnSpPr/>
      </xdr:nvCxnSpPr>
      <xdr:spPr>
        <a:xfrm flipV="1">
          <a:off x="16179800" y="1438093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47370</xdr:rowOff>
    </xdr:from>
    <xdr:ext cx="762000" cy="259045"/>
    <xdr:sp macro="" textlink="">
      <xdr:nvSpPr>
        <xdr:cNvPr id="261" name="給与水準   （国との比較）平均値テキスト"/>
        <xdr:cNvSpPr txBox="1"/>
      </xdr:nvSpPr>
      <xdr:spPr>
        <a:xfrm>
          <a:off x="17106900" y="14106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62" name="フローチャート: 判断 261"/>
        <xdr:cNvSpPr/>
      </xdr:nvSpPr>
      <xdr:spPr>
        <a:xfrm>
          <a:off x="169672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116114</xdr:rowOff>
    </xdr:from>
    <xdr:to>
      <xdr:col>77</xdr:col>
      <xdr:colOff>44450</xdr:colOff>
      <xdr:row>84</xdr:row>
      <xdr:rowOff>13607</xdr:rowOff>
    </xdr:to>
    <xdr:cxnSp macro="">
      <xdr:nvCxnSpPr>
        <xdr:cNvPr id="263" name="直線コネクタ 262"/>
        <xdr:cNvCxnSpPr/>
      </xdr:nvCxnSpPr>
      <xdr:spPr>
        <a:xfrm>
          <a:off x="15290800" y="143464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4" name="フローチャート: 判断 263"/>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65" name="テキスト ボックス 264"/>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132443</xdr:rowOff>
    </xdr:from>
    <xdr:to>
      <xdr:col>72</xdr:col>
      <xdr:colOff>203200</xdr:colOff>
      <xdr:row>83</xdr:row>
      <xdr:rowOff>116114</xdr:rowOff>
    </xdr:to>
    <xdr:cxnSp macro="">
      <xdr:nvCxnSpPr>
        <xdr:cNvPr id="266" name="直線コネクタ 265"/>
        <xdr:cNvCxnSpPr/>
      </xdr:nvCxnSpPr>
      <xdr:spPr>
        <a:xfrm>
          <a:off x="14401800" y="1419134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65314</xdr:rowOff>
    </xdr:from>
    <xdr:to>
      <xdr:col>73</xdr:col>
      <xdr:colOff>44450</xdr:colOff>
      <xdr:row>83</xdr:row>
      <xdr:rowOff>166914</xdr:rowOff>
    </xdr:to>
    <xdr:sp macro="" textlink="">
      <xdr:nvSpPr>
        <xdr:cNvPr id="267" name="フローチャート: 判断 266"/>
        <xdr:cNvSpPr/>
      </xdr:nvSpPr>
      <xdr:spPr>
        <a:xfrm>
          <a:off x="15240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68" name="テキスト ボックス 267"/>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132443</xdr:rowOff>
    </xdr:from>
    <xdr:to>
      <xdr:col>68</xdr:col>
      <xdr:colOff>152400</xdr:colOff>
      <xdr:row>83</xdr:row>
      <xdr:rowOff>150586</xdr:rowOff>
    </xdr:to>
    <xdr:cxnSp macro="">
      <xdr:nvCxnSpPr>
        <xdr:cNvPr id="269" name="直線コネクタ 268"/>
        <xdr:cNvCxnSpPr/>
      </xdr:nvCxnSpPr>
      <xdr:spPr>
        <a:xfrm flipV="1">
          <a:off x="13512800" y="14191343"/>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134456</xdr:rowOff>
    </xdr:from>
    <xdr:ext cx="762000" cy="259045"/>
    <xdr:sp macro="" textlink="">
      <xdr:nvSpPr>
        <xdr:cNvPr id="271" name="テキスト ボックス 270"/>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72" name="フローチャート: 判断 271"/>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73" name="テキスト ボックス 272"/>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79" name="楕円 278"/>
        <xdr:cNvSpPr/>
      </xdr:nvSpPr>
      <xdr:spPr>
        <a:xfrm>
          <a:off x="169672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71863</xdr:rowOff>
    </xdr:from>
    <xdr:ext cx="762000" cy="259045"/>
    <xdr:sp macro="" textlink="">
      <xdr:nvSpPr>
        <xdr:cNvPr id="280" name="給与水準   （国との比較）該当値テキスト"/>
        <xdr:cNvSpPr txBox="1"/>
      </xdr:nvSpPr>
      <xdr:spPr>
        <a:xfrm>
          <a:off x="17106900" y="143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134257</xdr:rowOff>
    </xdr:from>
    <xdr:to>
      <xdr:col>77</xdr:col>
      <xdr:colOff>95250</xdr:colOff>
      <xdr:row>84</xdr:row>
      <xdr:rowOff>64407</xdr:rowOff>
    </xdr:to>
    <xdr:sp macro="" textlink="">
      <xdr:nvSpPr>
        <xdr:cNvPr id="281" name="楕円 280"/>
        <xdr:cNvSpPr/>
      </xdr:nvSpPr>
      <xdr:spPr>
        <a:xfrm>
          <a:off x="16129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49184</xdr:rowOff>
    </xdr:from>
    <xdr:ext cx="736600" cy="259045"/>
    <xdr:sp macro="" textlink="">
      <xdr:nvSpPr>
        <xdr:cNvPr id="282" name="テキスト ボックス 281"/>
        <xdr:cNvSpPr txBox="1"/>
      </xdr:nvSpPr>
      <xdr:spPr>
        <a:xfrm>
          <a:off x="15798800" y="1445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83" name="楕円 282"/>
        <xdr:cNvSpPr/>
      </xdr:nvSpPr>
      <xdr:spPr>
        <a:xfrm>
          <a:off x="15240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151691</xdr:rowOff>
    </xdr:from>
    <xdr:ext cx="762000" cy="259045"/>
    <xdr:sp macro="" textlink="">
      <xdr:nvSpPr>
        <xdr:cNvPr id="284" name="テキスト ボックス 283"/>
        <xdr:cNvSpPr txBox="1"/>
      </xdr:nvSpPr>
      <xdr:spPr>
        <a:xfrm>
          <a:off x="14909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81643</xdr:rowOff>
    </xdr:from>
    <xdr:to>
      <xdr:col>68</xdr:col>
      <xdr:colOff>203200</xdr:colOff>
      <xdr:row>83</xdr:row>
      <xdr:rowOff>11793</xdr:rowOff>
    </xdr:to>
    <xdr:sp macro="" textlink="">
      <xdr:nvSpPr>
        <xdr:cNvPr id="285" name="楕円 284"/>
        <xdr:cNvSpPr/>
      </xdr:nvSpPr>
      <xdr:spPr>
        <a:xfrm>
          <a:off x="14351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21970</xdr:rowOff>
    </xdr:from>
    <xdr:ext cx="762000" cy="259045"/>
    <xdr:sp macro="" textlink="">
      <xdr:nvSpPr>
        <xdr:cNvPr id="286" name="テキスト ボックス 285"/>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7" name="楕円 286"/>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14713</xdr:rowOff>
    </xdr:from>
    <xdr:ext cx="762000" cy="259045"/>
    <xdr:sp macro="" textlink="">
      <xdr:nvSpPr>
        <xdr:cNvPr id="288" name="テキスト ボックス 287"/>
        <xdr:cNvSpPr txBox="1"/>
      </xdr:nvSpPr>
      <xdr:spPr>
        <a:xfrm>
          <a:off x="13131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職員数については，これまで新規採用抑制，早期退職制度及び民間委託等による職員削減を進めてきた。平成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月に定員適正化計画を見直し，熊本地震からの復興のために必要な人員を見据え，職員数の増加を目標に掲げているが，採用辞退者や希望退職者の増加等から，人口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人当たりの職員数は，前年度比で変わらない数値であるものの，類似団体と比べると極めて少ない水準にある。</a:t>
          </a:r>
        </a:p>
        <a:p>
          <a:r>
            <a:rPr kumimoji="1" lang="ja-JP" altLang="en-US" sz="1200">
              <a:latin typeface="ＭＳ Ｐゴシック" panose="020B0600070205080204" pitchFamily="50" charset="-128"/>
              <a:ea typeface="ＭＳ Ｐゴシック" panose="020B0600070205080204" pitchFamily="50" charset="-128"/>
            </a:rPr>
            <a:t>　今後も職員の働き方改革を推進し，これまで以上に働きやすい職場づくりに努め，最小の経費で最大の効果が出せるよう適切な人員配置を行っていく。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100245</xdr:rowOff>
    </xdr:to>
    <xdr:cxnSp macro="">
      <xdr:nvCxnSpPr>
        <xdr:cNvPr id="317" name="直線コネクタ 316"/>
        <xdr:cNvCxnSpPr/>
      </xdr:nvCxnSpPr>
      <xdr:spPr>
        <a:xfrm flipV="1">
          <a:off x="17018000" y="10239206"/>
          <a:ext cx="0" cy="117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72322</xdr:rowOff>
    </xdr:from>
    <xdr:ext cx="762000" cy="259045"/>
    <xdr:sp macro="" textlink="">
      <xdr:nvSpPr>
        <xdr:cNvPr id="318" name="定員管理の状況最小値テキスト"/>
        <xdr:cNvSpPr txBox="1"/>
      </xdr:nvSpPr>
      <xdr:spPr>
        <a:xfrm>
          <a:off x="17106900" y="1138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100245</xdr:rowOff>
    </xdr:from>
    <xdr:to>
      <xdr:col>81</xdr:col>
      <xdr:colOff>133350</xdr:colOff>
      <xdr:row>66</xdr:row>
      <xdr:rowOff>100245</xdr:rowOff>
    </xdr:to>
    <xdr:cxnSp macro="">
      <xdr:nvCxnSpPr>
        <xdr:cNvPr id="319" name="直線コネクタ 318"/>
        <xdr:cNvCxnSpPr/>
      </xdr:nvCxnSpPr>
      <xdr:spPr>
        <a:xfrm>
          <a:off x="16929100" y="1141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20" name="定員管理の状況最大値テキスト"/>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21" name="直線コネクタ 320"/>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123656</xdr:rowOff>
    </xdr:from>
    <xdr:to>
      <xdr:col>81</xdr:col>
      <xdr:colOff>44450</xdr:colOff>
      <xdr:row>59</xdr:row>
      <xdr:rowOff>123656</xdr:rowOff>
    </xdr:to>
    <xdr:cxnSp macro="">
      <xdr:nvCxnSpPr>
        <xdr:cNvPr id="322" name="直線コネクタ 321"/>
        <xdr:cNvCxnSpPr/>
      </xdr:nvCxnSpPr>
      <xdr:spPr>
        <a:xfrm>
          <a:off x="16179800" y="102392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11426</xdr:rowOff>
    </xdr:from>
    <xdr:ext cx="762000" cy="259045"/>
    <xdr:sp macro="" textlink="">
      <xdr:nvSpPr>
        <xdr:cNvPr id="323" name="定員管理の状況平均値テキスト"/>
        <xdr:cNvSpPr txBox="1"/>
      </xdr:nvSpPr>
      <xdr:spPr>
        <a:xfrm>
          <a:off x="17106900" y="10298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39349</xdr:rowOff>
    </xdr:from>
    <xdr:to>
      <xdr:col>81</xdr:col>
      <xdr:colOff>95250</xdr:colOff>
      <xdr:row>60</xdr:row>
      <xdr:rowOff>140949</xdr:rowOff>
    </xdr:to>
    <xdr:sp macro="" textlink="">
      <xdr:nvSpPr>
        <xdr:cNvPr id="324" name="フローチャート: 判断 323"/>
        <xdr:cNvSpPr/>
      </xdr:nvSpPr>
      <xdr:spPr>
        <a:xfrm>
          <a:off x="169672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123656</xdr:rowOff>
    </xdr:from>
    <xdr:to>
      <xdr:col>77</xdr:col>
      <xdr:colOff>44450</xdr:colOff>
      <xdr:row>59</xdr:row>
      <xdr:rowOff>127275</xdr:rowOff>
    </xdr:to>
    <xdr:cxnSp macro="">
      <xdr:nvCxnSpPr>
        <xdr:cNvPr id="325" name="直線コネクタ 324"/>
        <xdr:cNvCxnSpPr/>
      </xdr:nvCxnSpPr>
      <xdr:spPr>
        <a:xfrm flipV="1">
          <a:off x="15290800" y="10239206"/>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29294</xdr:rowOff>
    </xdr:from>
    <xdr:to>
      <xdr:col>77</xdr:col>
      <xdr:colOff>95250</xdr:colOff>
      <xdr:row>60</xdr:row>
      <xdr:rowOff>130894</xdr:rowOff>
    </xdr:to>
    <xdr:sp macro="" textlink="">
      <xdr:nvSpPr>
        <xdr:cNvPr id="326" name="フローチャート: 判断 325"/>
        <xdr:cNvSpPr/>
      </xdr:nvSpPr>
      <xdr:spPr>
        <a:xfrm>
          <a:off x="16129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115671</xdr:rowOff>
    </xdr:from>
    <xdr:ext cx="736600" cy="259045"/>
    <xdr:sp macro="" textlink="">
      <xdr:nvSpPr>
        <xdr:cNvPr id="327" name="テキスト ボックス 326"/>
        <xdr:cNvSpPr txBox="1"/>
      </xdr:nvSpPr>
      <xdr:spPr>
        <a:xfrm>
          <a:off x="15798800" y="10402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118025</xdr:rowOff>
    </xdr:from>
    <xdr:to>
      <xdr:col>72</xdr:col>
      <xdr:colOff>203200</xdr:colOff>
      <xdr:row>59</xdr:row>
      <xdr:rowOff>127275</xdr:rowOff>
    </xdr:to>
    <xdr:cxnSp macro="">
      <xdr:nvCxnSpPr>
        <xdr:cNvPr id="328" name="直線コネクタ 327"/>
        <xdr:cNvCxnSpPr/>
      </xdr:nvCxnSpPr>
      <xdr:spPr>
        <a:xfrm>
          <a:off x="14401800" y="10233575"/>
          <a:ext cx="889000" cy="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26077</xdr:rowOff>
    </xdr:from>
    <xdr:to>
      <xdr:col>73</xdr:col>
      <xdr:colOff>44450</xdr:colOff>
      <xdr:row>60</xdr:row>
      <xdr:rowOff>127677</xdr:rowOff>
    </xdr:to>
    <xdr:sp macro="" textlink="">
      <xdr:nvSpPr>
        <xdr:cNvPr id="329" name="フローチャート: 判断 328"/>
        <xdr:cNvSpPr/>
      </xdr:nvSpPr>
      <xdr:spPr>
        <a:xfrm>
          <a:off x="15240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112454</xdr:rowOff>
    </xdr:from>
    <xdr:ext cx="762000" cy="259045"/>
    <xdr:sp macro="" textlink="">
      <xdr:nvSpPr>
        <xdr:cNvPr id="330" name="テキスト ボックス 329"/>
        <xdr:cNvSpPr txBox="1"/>
      </xdr:nvSpPr>
      <xdr:spPr>
        <a:xfrm>
          <a:off x="14909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112395</xdr:rowOff>
    </xdr:from>
    <xdr:to>
      <xdr:col>68</xdr:col>
      <xdr:colOff>152400</xdr:colOff>
      <xdr:row>59</xdr:row>
      <xdr:rowOff>118025</xdr:rowOff>
    </xdr:to>
    <xdr:cxnSp macro="">
      <xdr:nvCxnSpPr>
        <xdr:cNvPr id="331" name="直線コネクタ 330"/>
        <xdr:cNvCxnSpPr/>
      </xdr:nvCxnSpPr>
      <xdr:spPr>
        <a:xfrm>
          <a:off x="13512800" y="10227945"/>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28893</xdr:rowOff>
    </xdr:from>
    <xdr:to>
      <xdr:col>68</xdr:col>
      <xdr:colOff>203200</xdr:colOff>
      <xdr:row>60</xdr:row>
      <xdr:rowOff>130493</xdr:rowOff>
    </xdr:to>
    <xdr:sp macro="" textlink="">
      <xdr:nvSpPr>
        <xdr:cNvPr id="332" name="フローチャート: 判断 331"/>
        <xdr:cNvSpPr/>
      </xdr:nvSpPr>
      <xdr:spPr>
        <a:xfrm>
          <a:off x="14351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115270</xdr:rowOff>
    </xdr:from>
    <xdr:ext cx="762000" cy="259045"/>
    <xdr:sp macro="" textlink="">
      <xdr:nvSpPr>
        <xdr:cNvPr id="333" name="テキスト ボックス 332"/>
        <xdr:cNvSpPr txBox="1"/>
      </xdr:nvSpPr>
      <xdr:spPr>
        <a:xfrm>
          <a:off x="14020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22056</xdr:rowOff>
    </xdr:from>
    <xdr:to>
      <xdr:col>64</xdr:col>
      <xdr:colOff>152400</xdr:colOff>
      <xdr:row>60</xdr:row>
      <xdr:rowOff>123656</xdr:rowOff>
    </xdr:to>
    <xdr:sp macro="" textlink="">
      <xdr:nvSpPr>
        <xdr:cNvPr id="334" name="フローチャート: 判断 333"/>
        <xdr:cNvSpPr/>
      </xdr:nvSpPr>
      <xdr:spPr>
        <a:xfrm>
          <a:off x="13462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108433</xdr:rowOff>
    </xdr:from>
    <xdr:ext cx="762000" cy="259045"/>
    <xdr:sp macro="" textlink="">
      <xdr:nvSpPr>
        <xdr:cNvPr id="335" name="テキスト ボックス 334"/>
        <xdr:cNvSpPr txBox="1"/>
      </xdr:nvSpPr>
      <xdr:spPr>
        <a:xfrm>
          <a:off x="13131800" y="1039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72856</xdr:rowOff>
    </xdr:from>
    <xdr:to>
      <xdr:col>81</xdr:col>
      <xdr:colOff>95250</xdr:colOff>
      <xdr:row>60</xdr:row>
      <xdr:rowOff>3006</xdr:rowOff>
    </xdr:to>
    <xdr:sp macro="" textlink="">
      <xdr:nvSpPr>
        <xdr:cNvPr id="341" name="楕円 340"/>
        <xdr:cNvSpPr/>
      </xdr:nvSpPr>
      <xdr:spPr>
        <a:xfrm>
          <a:off x="16967200" y="101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165583</xdr:rowOff>
    </xdr:from>
    <xdr:ext cx="762000" cy="259045"/>
    <xdr:sp macro="" textlink="">
      <xdr:nvSpPr>
        <xdr:cNvPr id="342" name="定員管理の状況該当値テキスト"/>
        <xdr:cNvSpPr txBox="1"/>
      </xdr:nvSpPr>
      <xdr:spPr>
        <a:xfrm>
          <a:off x="17106900" y="1010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72856</xdr:rowOff>
    </xdr:from>
    <xdr:to>
      <xdr:col>77</xdr:col>
      <xdr:colOff>95250</xdr:colOff>
      <xdr:row>60</xdr:row>
      <xdr:rowOff>3006</xdr:rowOff>
    </xdr:to>
    <xdr:sp macro="" textlink="">
      <xdr:nvSpPr>
        <xdr:cNvPr id="343" name="楕円 342"/>
        <xdr:cNvSpPr/>
      </xdr:nvSpPr>
      <xdr:spPr>
        <a:xfrm>
          <a:off x="16129000" y="101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13183</xdr:rowOff>
    </xdr:from>
    <xdr:ext cx="736600" cy="259045"/>
    <xdr:sp macro="" textlink="">
      <xdr:nvSpPr>
        <xdr:cNvPr id="344" name="テキスト ボックス 343"/>
        <xdr:cNvSpPr txBox="1"/>
      </xdr:nvSpPr>
      <xdr:spPr>
        <a:xfrm>
          <a:off x="15798800" y="9957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76475</xdr:rowOff>
    </xdr:from>
    <xdr:to>
      <xdr:col>73</xdr:col>
      <xdr:colOff>44450</xdr:colOff>
      <xdr:row>60</xdr:row>
      <xdr:rowOff>6625</xdr:rowOff>
    </xdr:to>
    <xdr:sp macro="" textlink="">
      <xdr:nvSpPr>
        <xdr:cNvPr id="345" name="楕円 344"/>
        <xdr:cNvSpPr/>
      </xdr:nvSpPr>
      <xdr:spPr>
        <a:xfrm>
          <a:off x="15240000" y="1019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16802</xdr:rowOff>
    </xdr:from>
    <xdr:ext cx="762000" cy="259045"/>
    <xdr:sp macro="" textlink="">
      <xdr:nvSpPr>
        <xdr:cNvPr id="346" name="テキスト ボックス 345"/>
        <xdr:cNvSpPr txBox="1"/>
      </xdr:nvSpPr>
      <xdr:spPr>
        <a:xfrm>
          <a:off x="14909800" y="996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67225</xdr:rowOff>
    </xdr:from>
    <xdr:to>
      <xdr:col>68</xdr:col>
      <xdr:colOff>203200</xdr:colOff>
      <xdr:row>59</xdr:row>
      <xdr:rowOff>168825</xdr:rowOff>
    </xdr:to>
    <xdr:sp macro="" textlink="">
      <xdr:nvSpPr>
        <xdr:cNvPr id="347" name="楕円 346"/>
        <xdr:cNvSpPr/>
      </xdr:nvSpPr>
      <xdr:spPr>
        <a:xfrm>
          <a:off x="14351000" y="1018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7552</xdr:rowOff>
    </xdr:from>
    <xdr:ext cx="762000" cy="259045"/>
    <xdr:sp macro="" textlink="">
      <xdr:nvSpPr>
        <xdr:cNvPr id="348" name="テキスト ボックス 347"/>
        <xdr:cNvSpPr txBox="1"/>
      </xdr:nvSpPr>
      <xdr:spPr>
        <a:xfrm>
          <a:off x="14020800" y="995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61595</xdr:rowOff>
    </xdr:from>
    <xdr:to>
      <xdr:col>64</xdr:col>
      <xdr:colOff>152400</xdr:colOff>
      <xdr:row>59</xdr:row>
      <xdr:rowOff>163195</xdr:rowOff>
    </xdr:to>
    <xdr:sp macro="" textlink="">
      <xdr:nvSpPr>
        <xdr:cNvPr id="349" name="楕円 348"/>
        <xdr:cNvSpPr/>
      </xdr:nvSpPr>
      <xdr:spPr>
        <a:xfrm>
          <a:off x="13462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1922</xdr:rowOff>
    </xdr:from>
    <xdr:ext cx="762000" cy="259045"/>
    <xdr:sp macro="" textlink="">
      <xdr:nvSpPr>
        <xdr:cNvPr id="350" name="テキスト ボックス 349"/>
        <xdr:cNvSpPr txBox="1"/>
      </xdr:nvSpPr>
      <xdr:spPr>
        <a:xfrm>
          <a:off x="13131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実質公債費比率については，前年度比で</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増加した。主な要因としては，熊本地震からの復旧事業に係る災害対策債や公共施設等の復旧に係る災害復旧事業債の償還の開始に伴う元金償還金の増加が挙げられる。今後は償還が本格化していくため，引き続き実質公債費比率が上昇すると見込まれる。</a:t>
          </a:r>
        </a:p>
        <a:p>
          <a:r>
            <a:rPr kumimoji="1" lang="ja-JP" altLang="en-US" sz="1200">
              <a:latin typeface="ＭＳ Ｐゴシック" panose="020B0600070205080204" pitchFamily="50" charset="-128"/>
              <a:ea typeface="ＭＳ Ｐゴシック" panose="020B0600070205080204" pitchFamily="50" charset="-128"/>
            </a:rPr>
            <a:t>　類似団体との比較では，類似団体平均値を上回る状態が続いており，全国平均値，熊本県平均値と比較しても高くなっている。</a:t>
          </a:r>
        </a:p>
        <a:p>
          <a:r>
            <a:rPr kumimoji="1" lang="ja-JP" altLang="en-US" sz="1200">
              <a:latin typeface="ＭＳ Ｐゴシック" panose="020B0600070205080204" pitchFamily="50" charset="-128"/>
              <a:ea typeface="ＭＳ Ｐゴシック" panose="020B0600070205080204" pitchFamily="50" charset="-128"/>
            </a:rPr>
            <a:t>　特に地方債を活用する事業の実施にあたっては，事業実施時期の平準化や事業規模の適正化など，実質公債費比率を悪化させないよう努めている。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7" name="直線コネクタ 366"/>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68" name="テキスト ボックス 367"/>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1" name="直線コネクタ 370"/>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2" name="テキスト ボックス 371"/>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5" name="直線コネクタ 374"/>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6" name="テキスト ボックス 375"/>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7" name="直線コネクタ 37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8" name="テキスト ボックス 37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79" name="直線コネクタ 378"/>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98954</xdr:rowOff>
    </xdr:from>
    <xdr:to>
      <xdr:col>81</xdr:col>
      <xdr:colOff>44450</xdr:colOff>
      <xdr:row>45</xdr:row>
      <xdr:rowOff>23813</xdr:rowOff>
    </xdr:to>
    <xdr:cxnSp macro="">
      <xdr:nvCxnSpPr>
        <xdr:cNvPr id="382" name="直線コネクタ 381"/>
        <xdr:cNvCxnSpPr/>
      </xdr:nvCxnSpPr>
      <xdr:spPr>
        <a:xfrm flipV="1">
          <a:off x="17018000" y="6271154"/>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167340</xdr:rowOff>
    </xdr:from>
    <xdr:ext cx="762000" cy="259045"/>
    <xdr:sp macro="" textlink="">
      <xdr:nvSpPr>
        <xdr:cNvPr id="383" name="公債費負担の状況最小値テキスト"/>
        <xdr:cNvSpPr txBox="1"/>
      </xdr:nvSpPr>
      <xdr:spPr>
        <a:xfrm>
          <a:off x="17106900" y="771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23813</xdr:rowOff>
    </xdr:from>
    <xdr:to>
      <xdr:col>81</xdr:col>
      <xdr:colOff>133350</xdr:colOff>
      <xdr:row>45</xdr:row>
      <xdr:rowOff>23813</xdr:rowOff>
    </xdr:to>
    <xdr:cxnSp macro="">
      <xdr:nvCxnSpPr>
        <xdr:cNvPr id="384" name="直線コネクタ 383"/>
        <xdr:cNvCxnSpPr/>
      </xdr:nvCxnSpPr>
      <xdr:spPr>
        <a:xfrm>
          <a:off x="16929100" y="773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13881</xdr:rowOff>
    </xdr:from>
    <xdr:ext cx="762000" cy="259045"/>
    <xdr:sp macro="" textlink="">
      <xdr:nvSpPr>
        <xdr:cNvPr id="385" name="公債費負担の状況最大値テキスト"/>
        <xdr:cNvSpPr txBox="1"/>
      </xdr:nvSpPr>
      <xdr:spPr>
        <a:xfrm>
          <a:off x="17106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98954</xdr:rowOff>
    </xdr:from>
    <xdr:to>
      <xdr:col>81</xdr:col>
      <xdr:colOff>133350</xdr:colOff>
      <xdr:row>36</xdr:row>
      <xdr:rowOff>98954</xdr:rowOff>
    </xdr:to>
    <xdr:cxnSp macro="">
      <xdr:nvCxnSpPr>
        <xdr:cNvPr id="386" name="直線コネクタ 385"/>
        <xdr:cNvCxnSpPr/>
      </xdr:nvCxnSpPr>
      <xdr:spPr>
        <a:xfrm>
          <a:off x="16929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166158</xdr:rowOff>
    </xdr:from>
    <xdr:to>
      <xdr:col>81</xdr:col>
      <xdr:colOff>44450</xdr:colOff>
      <xdr:row>43</xdr:row>
      <xdr:rowOff>44979</xdr:rowOff>
    </xdr:to>
    <xdr:cxnSp macro="">
      <xdr:nvCxnSpPr>
        <xdr:cNvPr id="387" name="直線コネクタ 386"/>
        <xdr:cNvCxnSpPr/>
      </xdr:nvCxnSpPr>
      <xdr:spPr>
        <a:xfrm>
          <a:off x="16179800" y="7367058"/>
          <a:ext cx="8382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21290</xdr:rowOff>
    </xdr:from>
    <xdr:ext cx="762000" cy="259045"/>
    <xdr:sp macro="" textlink="">
      <xdr:nvSpPr>
        <xdr:cNvPr id="388" name="公債費負担の状況平均値テキスト"/>
        <xdr:cNvSpPr txBox="1"/>
      </xdr:nvSpPr>
      <xdr:spPr>
        <a:xfrm>
          <a:off x="17106900" y="7050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4763</xdr:rowOff>
    </xdr:from>
    <xdr:to>
      <xdr:col>81</xdr:col>
      <xdr:colOff>95250</xdr:colOff>
      <xdr:row>42</xdr:row>
      <xdr:rowOff>106363</xdr:rowOff>
    </xdr:to>
    <xdr:sp macro="" textlink="">
      <xdr:nvSpPr>
        <xdr:cNvPr id="389" name="フローチャート: 判断 388"/>
        <xdr:cNvSpPr/>
      </xdr:nvSpPr>
      <xdr:spPr>
        <a:xfrm>
          <a:off x="169672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125942</xdr:rowOff>
    </xdr:from>
    <xdr:to>
      <xdr:col>77</xdr:col>
      <xdr:colOff>44450</xdr:colOff>
      <xdr:row>42</xdr:row>
      <xdr:rowOff>166158</xdr:rowOff>
    </xdr:to>
    <xdr:cxnSp macro="">
      <xdr:nvCxnSpPr>
        <xdr:cNvPr id="390" name="直線コネクタ 389"/>
        <xdr:cNvCxnSpPr/>
      </xdr:nvCxnSpPr>
      <xdr:spPr>
        <a:xfrm>
          <a:off x="15290800" y="73268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392" name="テキスト ボックス 391"/>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125942</xdr:rowOff>
    </xdr:from>
    <xdr:to>
      <xdr:col>72</xdr:col>
      <xdr:colOff>203200</xdr:colOff>
      <xdr:row>42</xdr:row>
      <xdr:rowOff>125942</xdr:rowOff>
    </xdr:to>
    <xdr:cxnSp macro="">
      <xdr:nvCxnSpPr>
        <xdr:cNvPr id="393" name="直線コネクタ 392"/>
        <xdr:cNvCxnSpPr/>
      </xdr:nvCxnSpPr>
      <xdr:spPr>
        <a:xfrm>
          <a:off x="14401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4763</xdr:rowOff>
    </xdr:from>
    <xdr:to>
      <xdr:col>73</xdr:col>
      <xdr:colOff>44450</xdr:colOff>
      <xdr:row>42</xdr:row>
      <xdr:rowOff>106363</xdr:rowOff>
    </xdr:to>
    <xdr:sp macro="" textlink="">
      <xdr:nvSpPr>
        <xdr:cNvPr id="394" name="フローチャート: 判断 393"/>
        <xdr:cNvSpPr/>
      </xdr:nvSpPr>
      <xdr:spPr>
        <a:xfrm>
          <a:off x="152400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116540</xdr:rowOff>
    </xdr:from>
    <xdr:ext cx="762000" cy="259045"/>
    <xdr:sp macro="" textlink="">
      <xdr:nvSpPr>
        <xdr:cNvPr id="395" name="テキスト ボックス 394"/>
        <xdr:cNvSpPr txBox="1"/>
      </xdr:nvSpPr>
      <xdr:spPr>
        <a:xfrm>
          <a:off x="14909800" y="69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125942</xdr:rowOff>
    </xdr:from>
    <xdr:to>
      <xdr:col>68</xdr:col>
      <xdr:colOff>152400</xdr:colOff>
      <xdr:row>42</xdr:row>
      <xdr:rowOff>166158</xdr:rowOff>
    </xdr:to>
    <xdr:cxnSp macro="">
      <xdr:nvCxnSpPr>
        <xdr:cNvPr id="396" name="直線コネクタ 395"/>
        <xdr:cNvCxnSpPr/>
      </xdr:nvCxnSpPr>
      <xdr:spPr>
        <a:xfrm flipV="1">
          <a:off x="13512800" y="73268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24871</xdr:rowOff>
    </xdr:from>
    <xdr:to>
      <xdr:col>68</xdr:col>
      <xdr:colOff>203200</xdr:colOff>
      <xdr:row>42</xdr:row>
      <xdr:rowOff>126471</xdr:rowOff>
    </xdr:to>
    <xdr:sp macro="" textlink="">
      <xdr:nvSpPr>
        <xdr:cNvPr id="397" name="フローチャート: 判断 396"/>
        <xdr:cNvSpPr/>
      </xdr:nvSpPr>
      <xdr:spPr>
        <a:xfrm>
          <a:off x="14351000" y="722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136648</xdr:rowOff>
    </xdr:from>
    <xdr:ext cx="762000" cy="259045"/>
    <xdr:sp macro="" textlink="">
      <xdr:nvSpPr>
        <xdr:cNvPr id="398" name="テキスト ボックス 397"/>
        <xdr:cNvSpPr txBox="1"/>
      </xdr:nvSpPr>
      <xdr:spPr>
        <a:xfrm>
          <a:off x="14020800" y="699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9" name="フローチャート: 判断 398"/>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166810</xdr:rowOff>
    </xdr:from>
    <xdr:ext cx="762000" cy="259045"/>
    <xdr:sp macro="" textlink="">
      <xdr:nvSpPr>
        <xdr:cNvPr id="400" name="テキスト ボックス 399"/>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165629</xdr:rowOff>
    </xdr:from>
    <xdr:to>
      <xdr:col>81</xdr:col>
      <xdr:colOff>95250</xdr:colOff>
      <xdr:row>43</xdr:row>
      <xdr:rowOff>95779</xdr:rowOff>
    </xdr:to>
    <xdr:sp macro="" textlink="">
      <xdr:nvSpPr>
        <xdr:cNvPr id="406" name="楕円 405"/>
        <xdr:cNvSpPr/>
      </xdr:nvSpPr>
      <xdr:spPr>
        <a:xfrm>
          <a:off x="169672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137706</xdr:rowOff>
    </xdr:from>
    <xdr:ext cx="762000" cy="259045"/>
    <xdr:sp macro="" textlink="">
      <xdr:nvSpPr>
        <xdr:cNvPr id="407" name="公債費負担の状況該当値テキスト"/>
        <xdr:cNvSpPr txBox="1"/>
      </xdr:nvSpPr>
      <xdr:spPr>
        <a:xfrm>
          <a:off x="17106900" y="733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115358</xdr:rowOff>
    </xdr:from>
    <xdr:to>
      <xdr:col>77</xdr:col>
      <xdr:colOff>95250</xdr:colOff>
      <xdr:row>43</xdr:row>
      <xdr:rowOff>45508</xdr:rowOff>
    </xdr:to>
    <xdr:sp macro="" textlink="">
      <xdr:nvSpPr>
        <xdr:cNvPr id="408" name="楕円 407"/>
        <xdr:cNvSpPr/>
      </xdr:nvSpPr>
      <xdr:spPr>
        <a:xfrm>
          <a:off x="16129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30285</xdr:rowOff>
    </xdr:from>
    <xdr:ext cx="736600" cy="259045"/>
    <xdr:sp macro="" textlink="">
      <xdr:nvSpPr>
        <xdr:cNvPr id="409" name="テキスト ボックス 408"/>
        <xdr:cNvSpPr txBox="1"/>
      </xdr:nvSpPr>
      <xdr:spPr>
        <a:xfrm>
          <a:off x="15798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75142</xdr:rowOff>
    </xdr:from>
    <xdr:to>
      <xdr:col>73</xdr:col>
      <xdr:colOff>44450</xdr:colOff>
      <xdr:row>43</xdr:row>
      <xdr:rowOff>5292</xdr:rowOff>
    </xdr:to>
    <xdr:sp macro="" textlink="">
      <xdr:nvSpPr>
        <xdr:cNvPr id="410" name="楕円 409"/>
        <xdr:cNvSpPr/>
      </xdr:nvSpPr>
      <xdr:spPr>
        <a:xfrm>
          <a:off x="15240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161519</xdr:rowOff>
    </xdr:from>
    <xdr:ext cx="762000" cy="259045"/>
    <xdr:sp macro="" textlink="">
      <xdr:nvSpPr>
        <xdr:cNvPr id="411" name="テキスト ボックス 410"/>
        <xdr:cNvSpPr txBox="1"/>
      </xdr:nvSpPr>
      <xdr:spPr>
        <a:xfrm>
          <a:off x="14909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75142</xdr:rowOff>
    </xdr:from>
    <xdr:to>
      <xdr:col>68</xdr:col>
      <xdr:colOff>203200</xdr:colOff>
      <xdr:row>43</xdr:row>
      <xdr:rowOff>5292</xdr:rowOff>
    </xdr:to>
    <xdr:sp macro="" textlink="">
      <xdr:nvSpPr>
        <xdr:cNvPr id="412" name="楕円 411"/>
        <xdr:cNvSpPr/>
      </xdr:nvSpPr>
      <xdr:spPr>
        <a:xfrm>
          <a:off x="14351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161519</xdr:rowOff>
    </xdr:from>
    <xdr:ext cx="762000" cy="259045"/>
    <xdr:sp macro="" textlink="">
      <xdr:nvSpPr>
        <xdr:cNvPr id="413" name="テキスト ボックス 412"/>
        <xdr:cNvSpPr txBox="1"/>
      </xdr:nvSpPr>
      <xdr:spPr>
        <a:xfrm>
          <a:off x="14020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115358</xdr:rowOff>
    </xdr:from>
    <xdr:to>
      <xdr:col>64</xdr:col>
      <xdr:colOff>152400</xdr:colOff>
      <xdr:row>43</xdr:row>
      <xdr:rowOff>45508</xdr:rowOff>
    </xdr:to>
    <xdr:sp macro="" textlink="">
      <xdr:nvSpPr>
        <xdr:cNvPr id="414" name="楕円 413"/>
        <xdr:cNvSpPr/>
      </xdr:nvSpPr>
      <xdr:spPr>
        <a:xfrm>
          <a:off x="13462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30285</xdr:rowOff>
    </xdr:from>
    <xdr:ext cx="762000" cy="259045"/>
    <xdr:sp macro="" textlink="">
      <xdr:nvSpPr>
        <xdr:cNvPr id="415" name="テキスト ボックス 414"/>
        <xdr:cNvSpPr txBox="1"/>
      </xdr:nvSpPr>
      <xdr:spPr>
        <a:xfrm>
          <a:off x="13131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将来負担比率については，前年度比で</a:t>
          </a:r>
          <a:r>
            <a:rPr kumimoji="1" lang="en-US" altLang="ja-JP" sz="1200">
              <a:latin typeface="ＭＳ Ｐゴシック" panose="020B0600070205080204" pitchFamily="50" charset="-128"/>
              <a:ea typeface="ＭＳ Ｐゴシック" panose="020B0600070205080204" pitchFamily="50" charset="-128"/>
            </a:rPr>
            <a:t>17.6</a:t>
          </a:r>
          <a:r>
            <a:rPr kumimoji="1" lang="ja-JP" altLang="en-US" sz="1200">
              <a:latin typeface="ＭＳ Ｐゴシック" panose="020B0600070205080204" pitchFamily="50" charset="-128"/>
              <a:ea typeface="ＭＳ Ｐゴシック" panose="020B0600070205080204" pitchFamily="50" charset="-128"/>
            </a:rPr>
            <a:t>ポイント増加した。主な要因として，宇城広域連合の消防本部・北消防署建設事業に係る組合等負担見込額の増加等が挙げられる。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類似団体との比較では，類似団体平均値を下回る状態が続いており，全国平均値，</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熊本県平均値と比較しても低くなっている。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今後は庁舎再建により将来負担比率が悪化すると見込まれる。普通建設事業実施にあたっては，交付税措置等が有利な地方債の活用等を検討するなど，引き続き財政の健全運営に努めていく。</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80222</xdr:rowOff>
    </xdr:to>
    <xdr:cxnSp macro="">
      <xdr:nvCxnSpPr>
        <xdr:cNvPr id="444" name="直線コネクタ 443"/>
        <xdr:cNvCxnSpPr/>
      </xdr:nvCxnSpPr>
      <xdr:spPr>
        <a:xfrm flipV="1">
          <a:off x="17018000" y="2370667"/>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52299</xdr:rowOff>
    </xdr:from>
    <xdr:ext cx="762000" cy="259045"/>
    <xdr:sp macro="" textlink="">
      <xdr:nvSpPr>
        <xdr:cNvPr id="445" name="将来負担の状況最小値テキスト"/>
        <xdr:cNvSpPr txBox="1"/>
      </xdr:nvSpPr>
      <xdr:spPr>
        <a:xfrm>
          <a:off x="17106900" y="399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80222</xdr:rowOff>
    </xdr:from>
    <xdr:to>
      <xdr:col>81</xdr:col>
      <xdr:colOff>133350</xdr:colOff>
      <xdr:row>23</xdr:row>
      <xdr:rowOff>80222</xdr:rowOff>
    </xdr:to>
    <xdr:cxnSp macro="">
      <xdr:nvCxnSpPr>
        <xdr:cNvPr id="446" name="直線コネクタ 445"/>
        <xdr:cNvCxnSpPr/>
      </xdr:nvCxnSpPr>
      <xdr:spPr>
        <a:xfrm>
          <a:off x="16929100" y="402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6562</xdr:rowOff>
    </xdr:from>
    <xdr:to>
      <xdr:col>81</xdr:col>
      <xdr:colOff>44450</xdr:colOff>
      <xdr:row>15</xdr:row>
      <xdr:rowOff>71050</xdr:rowOff>
    </xdr:to>
    <xdr:cxnSp macro="">
      <xdr:nvCxnSpPr>
        <xdr:cNvPr id="449" name="直線コネクタ 448"/>
        <xdr:cNvCxnSpPr/>
      </xdr:nvCxnSpPr>
      <xdr:spPr>
        <a:xfrm>
          <a:off x="16179800" y="2406862"/>
          <a:ext cx="838200" cy="23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155874</xdr:rowOff>
    </xdr:from>
    <xdr:ext cx="762000" cy="259045"/>
    <xdr:sp macro="" textlink="">
      <xdr:nvSpPr>
        <xdr:cNvPr id="450" name="将来負担の状況平均値テキスト"/>
        <xdr:cNvSpPr txBox="1"/>
      </xdr:nvSpPr>
      <xdr:spPr>
        <a:xfrm>
          <a:off x="17106900" y="27276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12347</xdr:rowOff>
    </xdr:from>
    <xdr:to>
      <xdr:col>81</xdr:col>
      <xdr:colOff>95250</xdr:colOff>
      <xdr:row>16</xdr:row>
      <xdr:rowOff>113947</xdr:rowOff>
    </xdr:to>
    <xdr:sp macro="" textlink="">
      <xdr:nvSpPr>
        <xdr:cNvPr id="451" name="フローチャート: 判断 450"/>
        <xdr:cNvSpPr/>
      </xdr:nvSpPr>
      <xdr:spPr>
        <a:xfrm>
          <a:off x="16967200" y="27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6562</xdr:rowOff>
    </xdr:from>
    <xdr:to>
      <xdr:col>77</xdr:col>
      <xdr:colOff>44450</xdr:colOff>
      <xdr:row>15</xdr:row>
      <xdr:rowOff>95179</xdr:rowOff>
    </xdr:to>
    <xdr:cxnSp macro="">
      <xdr:nvCxnSpPr>
        <xdr:cNvPr id="452" name="直線コネクタ 451"/>
        <xdr:cNvCxnSpPr/>
      </xdr:nvCxnSpPr>
      <xdr:spPr>
        <a:xfrm flipV="1">
          <a:off x="15290800" y="2406862"/>
          <a:ext cx="889000" cy="26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95462</xdr:rowOff>
    </xdr:from>
    <xdr:to>
      <xdr:col>77</xdr:col>
      <xdr:colOff>95250</xdr:colOff>
      <xdr:row>17</xdr:row>
      <xdr:rowOff>25612</xdr:rowOff>
    </xdr:to>
    <xdr:sp macro="" textlink="">
      <xdr:nvSpPr>
        <xdr:cNvPr id="453" name="フローチャート: 判断 452"/>
        <xdr:cNvSpPr/>
      </xdr:nvSpPr>
      <xdr:spPr>
        <a:xfrm>
          <a:off x="161290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10389</xdr:rowOff>
    </xdr:from>
    <xdr:ext cx="736600" cy="259045"/>
    <xdr:sp macro="" textlink="">
      <xdr:nvSpPr>
        <xdr:cNvPr id="454" name="テキスト ボックス 453"/>
        <xdr:cNvSpPr txBox="1"/>
      </xdr:nvSpPr>
      <xdr:spPr>
        <a:xfrm>
          <a:off x="15798800" y="292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95179</xdr:rowOff>
    </xdr:from>
    <xdr:to>
      <xdr:col>72</xdr:col>
      <xdr:colOff>203200</xdr:colOff>
      <xdr:row>16</xdr:row>
      <xdr:rowOff>22931</xdr:rowOff>
    </xdr:to>
    <xdr:cxnSp macro="">
      <xdr:nvCxnSpPr>
        <xdr:cNvPr id="455" name="直線コネクタ 454"/>
        <xdr:cNvCxnSpPr/>
      </xdr:nvCxnSpPr>
      <xdr:spPr>
        <a:xfrm flipV="1">
          <a:off x="14401800" y="2666929"/>
          <a:ext cx="889000" cy="9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84737</xdr:rowOff>
    </xdr:from>
    <xdr:to>
      <xdr:col>73</xdr:col>
      <xdr:colOff>44450</xdr:colOff>
      <xdr:row>17</xdr:row>
      <xdr:rowOff>14887</xdr:rowOff>
    </xdr:to>
    <xdr:sp macro="" textlink="">
      <xdr:nvSpPr>
        <xdr:cNvPr id="456" name="フローチャート: 判断 455"/>
        <xdr:cNvSpPr/>
      </xdr:nvSpPr>
      <xdr:spPr>
        <a:xfrm>
          <a:off x="15240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171114</xdr:rowOff>
    </xdr:from>
    <xdr:ext cx="762000" cy="259045"/>
    <xdr:sp macro="" textlink="">
      <xdr:nvSpPr>
        <xdr:cNvPr id="457" name="テキスト ボックス 456"/>
        <xdr:cNvSpPr txBox="1"/>
      </xdr:nvSpPr>
      <xdr:spPr>
        <a:xfrm>
          <a:off x="14909800" y="291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22931</xdr:rowOff>
    </xdr:from>
    <xdr:to>
      <xdr:col>68</xdr:col>
      <xdr:colOff>152400</xdr:colOff>
      <xdr:row>16</xdr:row>
      <xdr:rowOff>104704</xdr:rowOff>
    </xdr:to>
    <xdr:cxnSp macro="">
      <xdr:nvCxnSpPr>
        <xdr:cNvPr id="458" name="直線コネクタ 457"/>
        <xdr:cNvCxnSpPr/>
      </xdr:nvCxnSpPr>
      <xdr:spPr>
        <a:xfrm flipV="1">
          <a:off x="13512800" y="2766131"/>
          <a:ext cx="889000" cy="8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82056</xdr:rowOff>
    </xdr:from>
    <xdr:to>
      <xdr:col>68</xdr:col>
      <xdr:colOff>203200</xdr:colOff>
      <xdr:row>17</xdr:row>
      <xdr:rowOff>12206</xdr:rowOff>
    </xdr:to>
    <xdr:sp macro="" textlink="">
      <xdr:nvSpPr>
        <xdr:cNvPr id="459" name="フローチャート: 判断 458"/>
        <xdr:cNvSpPr/>
      </xdr:nvSpPr>
      <xdr:spPr>
        <a:xfrm>
          <a:off x="14351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168433</xdr:rowOff>
    </xdr:from>
    <xdr:ext cx="762000" cy="259045"/>
    <xdr:sp macro="" textlink="">
      <xdr:nvSpPr>
        <xdr:cNvPr id="460" name="テキスト ボックス 459"/>
        <xdr:cNvSpPr txBox="1"/>
      </xdr:nvSpPr>
      <xdr:spPr>
        <a:xfrm>
          <a:off x="14020800" y="29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61" name="フローチャート: 判断 460"/>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153687</xdr:rowOff>
    </xdr:from>
    <xdr:ext cx="762000" cy="259045"/>
    <xdr:sp macro="" textlink="">
      <xdr:nvSpPr>
        <xdr:cNvPr id="462" name="テキスト ボックス 461"/>
        <xdr:cNvSpPr txBox="1"/>
      </xdr:nvSpPr>
      <xdr:spPr>
        <a:xfrm>
          <a:off x="13131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20250</xdr:rowOff>
    </xdr:from>
    <xdr:to>
      <xdr:col>81</xdr:col>
      <xdr:colOff>95250</xdr:colOff>
      <xdr:row>15</xdr:row>
      <xdr:rowOff>121850</xdr:rowOff>
    </xdr:to>
    <xdr:sp macro="" textlink="">
      <xdr:nvSpPr>
        <xdr:cNvPr id="468" name="楕円 467"/>
        <xdr:cNvSpPr/>
      </xdr:nvSpPr>
      <xdr:spPr>
        <a:xfrm>
          <a:off x="16967200" y="259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36777</xdr:rowOff>
    </xdr:from>
    <xdr:ext cx="762000" cy="259045"/>
    <xdr:sp macro="" textlink="">
      <xdr:nvSpPr>
        <xdr:cNvPr id="469" name="将来負担の状況該当値テキスト"/>
        <xdr:cNvSpPr txBox="1"/>
      </xdr:nvSpPr>
      <xdr:spPr>
        <a:xfrm>
          <a:off x="17106900" y="243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127212</xdr:rowOff>
    </xdr:from>
    <xdr:to>
      <xdr:col>77</xdr:col>
      <xdr:colOff>95250</xdr:colOff>
      <xdr:row>14</xdr:row>
      <xdr:rowOff>57362</xdr:rowOff>
    </xdr:to>
    <xdr:sp macro="" textlink="">
      <xdr:nvSpPr>
        <xdr:cNvPr id="470" name="楕円 469"/>
        <xdr:cNvSpPr/>
      </xdr:nvSpPr>
      <xdr:spPr>
        <a:xfrm>
          <a:off x="16129000" y="23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67539</xdr:rowOff>
    </xdr:from>
    <xdr:ext cx="736600" cy="259045"/>
    <xdr:sp macro="" textlink="">
      <xdr:nvSpPr>
        <xdr:cNvPr id="471" name="テキスト ボックス 470"/>
        <xdr:cNvSpPr txBox="1"/>
      </xdr:nvSpPr>
      <xdr:spPr>
        <a:xfrm>
          <a:off x="15798800" y="2124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44379</xdr:rowOff>
    </xdr:from>
    <xdr:to>
      <xdr:col>73</xdr:col>
      <xdr:colOff>44450</xdr:colOff>
      <xdr:row>15</xdr:row>
      <xdr:rowOff>145979</xdr:rowOff>
    </xdr:to>
    <xdr:sp macro="" textlink="">
      <xdr:nvSpPr>
        <xdr:cNvPr id="472" name="楕円 471"/>
        <xdr:cNvSpPr/>
      </xdr:nvSpPr>
      <xdr:spPr>
        <a:xfrm>
          <a:off x="15240000" y="261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73" name="テキスト ボックス 472"/>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143581</xdr:rowOff>
    </xdr:from>
    <xdr:to>
      <xdr:col>68</xdr:col>
      <xdr:colOff>203200</xdr:colOff>
      <xdr:row>16</xdr:row>
      <xdr:rowOff>73731</xdr:rowOff>
    </xdr:to>
    <xdr:sp macro="" textlink="">
      <xdr:nvSpPr>
        <xdr:cNvPr id="474" name="楕円 473"/>
        <xdr:cNvSpPr/>
      </xdr:nvSpPr>
      <xdr:spPr>
        <a:xfrm>
          <a:off x="14351000" y="271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83908</xdr:rowOff>
    </xdr:from>
    <xdr:ext cx="762000" cy="259045"/>
    <xdr:sp macro="" textlink="">
      <xdr:nvSpPr>
        <xdr:cNvPr id="475" name="テキスト ボックス 474"/>
        <xdr:cNvSpPr txBox="1"/>
      </xdr:nvSpPr>
      <xdr:spPr>
        <a:xfrm>
          <a:off x="14020800" y="248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53904</xdr:rowOff>
    </xdr:from>
    <xdr:to>
      <xdr:col>64</xdr:col>
      <xdr:colOff>152400</xdr:colOff>
      <xdr:row>16</xdr:row>
      <xdr:rowOff>155504</xdr:rowOff>
    </xdr:to>
    <xdr:sp macro="" textlink="">
      <xdr:nvSpPr>
        <xdr:cNvPr id="476" name="楕円 475"/>
        <xdr:cNvSpPr/>
      </xdr:nvSpPr>
      <xdr:spPr>
        <a:xfrm>
          <a:off x="13462000" y="27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165681</xdr:rowOff>
    </xdr:from>
    <xdr:ext cx="762000" cy="259045"/>
    <xdr:sp macro="" textlink="">
      <xdr:nvSpPr>
        <xdr:cNvPr id="477" name="テキスト ボックス 476"/>
        <xdr:cNvSpPr txBox="1"/>
      </xdr:nvSpPr>
      <xdr:spPr>
        <a:xfrm>
          <a:off x="13131800" y="256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36,923
36,652
74.30
23,365,729
22,575,027
610,462
8,762,922
20,075,664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人件費については，定年退職者の減少による退職手当の減少と，嘱託員制度の見直しによる嘱託員報酬の減少が影響し，前年度比で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類似団体との比較では，類似団体平均値を下回る状態が続いており，全国平均値，熊本県平均値と比較しても低くなっている。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今後は，定員適正化計画により職員の増加が見込まれている。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119380</xdr:rowOff>
    </xdr:from>
    <xdr:to>
      <xdr:col>24</xdr:col>
      <xdr:colOff>25400</xdr:colOff>
      <xdr:row>40</xdr:row>
      <xdr:rowOff>149860</xdr:rowOff>
    </xdr:to>
    <xdr:cxnSp macro="">
      <xdr:nvCxnSpPr>
        <xdr:cNvPr id="61" name="直線コネクタ 60"/>
        <xdr:cNvCxnSpPr/>
      </xdr:nvCxnSpPr>
      <xdr:spPr>
        <a:xfrm flipV="1">
          <a:off x="4826000" y="560578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34307</xdr:rowOff>
    </xdr:from>
    <xdr:ext cx="762000" cy="259045"/>
    <xdr:sp macro="" textlink="">
      <xdr:nvSpPr>
        <xdr:cNvPr id="64" name="人件費最大値テキスト"/>
        <xdr:cNvSpPr txBox="1"/>
      </xdr:nvSpPr>
      <xdr:spPr>
        <a:xfrm>
          <a:off x="4914900" y="534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119380</xdr:rowOff>
    </xdr:from>
    <xdr:to>
      <xdr:col>24</xdr:col>
      <xdr:colOff>114300</xdr:colOff>
      <xdr:row>32</xdr:row>
      <xdr:rowOff>119380</xdr:rowOff>
    </xdr:to>
    <xdr:cxnSp macro="">
      <xdr:nvCxnSpPr>
        <xdr:cNvPr id="65" name="直線コネクタ 64"/>
        <xdr:cNvCxnSpPr/>
      </xdr:nvCxnSpPr>
      <xdr:spPr>
        <a:xfrm>
          <a:off x="4737100" y="560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69850</xdr:rowOff>
    </xdr:from>
    <xdr:to>
      <xdr:col>24</xdr:col>
      <xdr:colOff>25400</xdr:colOff>
      <xdr:row>33</xdr:row>
      <xdr:rowOff>138430</xdr:rowOff>
    </xdr:to>
    <xdr:cxnSp macro="">
      <xdr:nvCxnSpPr>
        <xdr:cNvPr id="66" name="直線コネクタ 65"/>
        <xdr:cNvCxnSpPr/>
      </xdr:nvCxnSpPr>
      <xdr:spPr>
        <a:xfrm flipV="1">
          <a:off x="3987800" y="57277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124477</xdr:rowOff>
    </xdr:from>
    <xdr:ext cx="762000" cy="259045"/>
    <xdr:sp macro="" textlink="">
      <xdr:nvSpPr>
        <xdr:cNvPr id="67" name="人件費平均値テキスト"/>
        <xdr:cNvSpPr txBox="1"/>
      </xdr:nvSpPr>
      <xdr:spPr>
        <a:xfrm>
          <a:off x="4914900" y="595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68" name="フローチャート: 判断 67"/>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138430</xdr:rowOff>
    </xdr:from>
    <xdr:to>
      <xdr:col>19</xdr:col>
      <xdr:colOff>187325</xdr:colOff>
      <xdr:row>33</xdr:row>
      <xdr:rowOff>161290</xdr:rowOff>
    </xdr:to>
    <xdr:cxnSp macro="">
      <xdr:nvCxnSpPr>
        <xdr:cNvPr id="69" name="直線コネクタ 68"/>
        <xdr:cNvCxnSpPr/>
      </xdr:nvCxnSpPr>
      <xdr:spPr>
        <a:xfrm flipV="1">
          <a:off x="3098800" y="5796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106680</xdr:rowOff>
    </xdr:from>
    <xdr:to>
      <xdr:col>20</xdr:col>
      <xdr:colOff>38100</xdr:colOff>
      <xdr:row>35</xdr:row>
      <xdr:rowOff>36830</xdr:rowOff>
    </xdr:to>
    <xdr:sp macro="" textlink="">
      <xdr:nvSpPr>
        <xdr:cNvPr id="70" name="フローチャート: 判断 69"/>
        <xdr:cNvSpPr/>
      </xdr:nvSpPr>
      <xdr:spPr>
        <a:xfrm>
          <a:off x="39370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21607</xdr:rowOff>
    </xdr:from>
    <xdr:ext cx="736600" cy="259045"/>
    <xdr:sp macro="" textlink="">
      <xdr:nvSpPr>
        <xdr:cNvPr id="71" name="テキスト ボックス 70"/>
        <xdr:cNvSpPr txBox="1"/>
      </xdr:nvSpPr>
      <xdr:spPr>
        <a:xfrm>
          <a:off x="3606800" y="602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161290</xdr:rowOff>
    </xdr:from>
    <xdr:to>
      <xdr:col>15</xdr:col>
      <xdr:colOff>98425</xdr:colOff>
      <xdr:row>34</xdr:row>
      <xdr:rowOff>88900</xdr:rowOff>
    </xdr:to>
    <xdr:cxnSp macro="">
      <xdr:nvCxnSpPr>
        <xdr:cNvPr id="72" name="直線コネクタ 71"/>
        <xdr:cNvCxnSpPr/>
      </xdr:nvCxnSpPr>
      <xdr:spPr>
        <a:xfrm flipV="1">
          <a:off x="2209800" y="5819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73" name="フローチャート: 判断 72"/>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4" name="テキスト ボックス 73"/>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50800</xdr:rowOff>
    </xdr:from>
    <xdr:to>
      <xdr:col>11</xdr:col>
      <xdr:colOff>9525</xdr:colOff>
      <xdr:row>34</xdr:row>
      <xdr:rowOff>88900</xdr:rowOff>
    </xdr:to>
    <xdr:cxnSp macro="">
      <xdr:nvCxnSpPr>
        <xdr:cNvPr id="75" name="直線コネクタ 74"/>
        <xdr:cNvCxnSpPr/>
      </xdr:nvCxnSpPr>
      <xdr:spPr>
        <a:xfrm>
          <a:off x="1320800" y="588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99060</xdr:rowOff>
    </xdr:from>
    <xdr:to>
      <xdr:col>11</xdr:col>
      <xdr:colOff>60325</xdr:colOff>
      <xdr:row>35</xdr:row>
      <xdr:rowOff>29210</xdr:rowOff>
    </xdr:to>
    <xdr:sp macro="" textlink="">
      <xdr:nvSpPr>
        <xdr:cNvPr id="76" name="フローチャート: 判断 75"/>
        <xdr:cNvSpPr/>
      </xdr:nvSpPr>
      <xdr:spPr>
        <a:xfrm>
          <a:off x="2159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13987</xdr:rowOff>
    </xdr:from>
    <xdr:ext cx="762000" cy="259045"/>
    <xdr:sp macro="" textlink="">
      <xdr:nvSpPr>
        <xdr:cNvPr id="77" name="テキスト ボックス 76"/>
        <xdr:cNvSpPr txBox="1"/>
      </xdr:nvSpPr>
      <xdr:spPr>
        <a:xfrm>
          <a:off x="1828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6367</xdr:rowOff>
    </xdr:from>
    <xdr:ext cx="762000" cy="259045"/>
    <xdr:sp macro="" textlink="">
      <xdr:nvSpPr>
        <xdr:cNvPr id="79" name="テキスト ボックス 78"/>
        <xdr:cNvSpPr txBox="1"/>
      </xdr:nvSpPr>
      <xdr:spPr>
        <a:xfrm>
          <a:off x="939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19050</xdr:rowOff>
    </xdr:from>
    <xdr:to>
      <xdr:col>24</xdr:col>
      <xdr:colOff>76200</xdr:colOff>
      <xdr:row>33</xdr:row>
      <xdr:rowOff>120650</xdr:rowOff>
    </xdr:to>
    <xdr:sp macro="" textlink="">
      <xdr:nvSpPr>
        <xdr:cNvPr id="85" name="楕円 84"/>
        <xdr:cNvSpPr/>
      </xdr:nvSpPr>
      <xdr:spPr>
        <a:xfrm>
          <a:off x="4775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99077</xdr:rowOff>
    </xdr:from>
    <xdr:ext cx="762000" cy="259045"/>
    <xdr:sp macro="" textlink="">
      <xdr:nvSpPr>
        <xdr:cNvPr id="86" name="人件費該当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87630</xdr:rowOff>
    </xdr:from>
    <xdr:to>
      <xdr:col>20</xdr:col>
      <xdr:colOff>38100</xdr:colOff>
      <xdr:row>34</xdr:row>
      <xdr:rowOff>17780</xdr:rowOff>
    </xdr:to>
    <xdr:sp macro="" textlink="">
      <xdr:nvSpPr>
        <xdr:cNvPr id="87" name="楕円 86"/>
        <xdr:cNvSpPr/>
      </xdr:nvSpPr>
      <xdr:spPr>
        <a:xfrm>
          <a:off x="3937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27957</xdr:rowOff>
    </xdr:from>
    <xdr:ext cx="736600" cy="259045"/>
    <xdr:sp macro="" textlink="">
      <xdr:nvSpPr>
        <xdr:cNvPr id="88" name="テキスト ボックス 87"/>
        <xdr:cNvSpPr txBox="1"/>
      </xdr:nvSpPr>
      <xdr:spPr>
        <a:xfrm>
          <a:off x="3606800" y="551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110490</xdr:rowOff>
    </xdr:from>
    <xdr:to>
      <xdr:col>15</xdr:col>
      <xdr:colOff>149225</xdr:colOff>
      <xdr:row>34</xdr:row>
      <xdr:rowOff>40640</xdr:rowOff>
    </xdr:to>
    <xdr:sp macro="" textlink="">
      <xdr:nvSpPr>
        <xdr:cNvPr id="89" name="楕円 88"/>
        <xdr:cNvSpPr/>
      </xdr:nvSpPr>
      <xdr:spPr>
        <a:xfrm>
          <a:off x="3048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50817</xdr:rowOff>
    </xdr:from>
    <xdr:ext cx="762000" cy="259045"/>
    <xdr:sp macro="" textlink="">
      <xdr:nvSpPr>
        <xdr:cNvPr id="90" name="テキスト ボックス 89"/>
        <xdr:cNvSpPr txBox="1"/>
      </xdr:nvSpPr>
      <xdr:spPr>
        <a:xfrm>
          <a:off x="2717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38100</xdr:rowOff>
    </xdr:from>
    <xdr:to>
      <xdr:col>11</xdr:col>
      <xdr:colOff>60325</xdr:colOff>
      <xdr:row>34</xdr:row>
      <xdr:rowOff>139700</xdr:rowOff>
    </xdr:to>
    <xdr:sp macro="" textlink="">
      <xdr:nvSpPr>
        <xdr:cNvPr id="91" name="楕円 90"/>
        <xdr:cNvSpPr/>
      </xdr:nvSpPr>
      <xdr:spPr>
        <a:xfrm>
          <a:off x="2159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149877</xdr:rowOff>
    </xdr:from>
    <xdr:ext cx="762000" cy="259045"/>
    <xdr:sp macro="" textlink="">
      <xdr:nvSpPr>
        <xdr:cNvPr id="92" name="テキスト ボックス 91"/>
        <xdr:cNvSpPr txBox="1"/>
      </xdr:nvSpPr>
      <xdr:spPr>
        <a:xfrm>
          <a:off x="1828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93" name="楕円 92"/>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111777</xdr:rowOff>
    </xdr:from>
    <xdr:ext cx="762000" cy="259045"/>
    <xdr:sp macro="" textlink="">
      <xdr:nvSpPr>
        <xdr:cNvPr id="94" name="テキスト ボックス 93"/>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物件費については，前年度比で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ポイント減少した。主な要因としては，平成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年度の宇土清掃センター閉鎖により令和元年度はごみ・粗大ごみ処理及び可燃ごみ受付を民間委託により実施したが，令和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年度は委託内容を見直したため委託料が減少したことが挙げられる。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類似団体との比較では，類似団体平均値を下回る状態が続いている。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今後は，施設管理の合理化や効率化を推し進めるとともに，事務経費や旅費等の削減に努め，低コストで質の高い行政サービスを目指す。</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81280</xdr:rowOff>
    </xdr:from>
    <xdr:to>
      <xdr:col>82</xdr:col>
      <xdr:colOff>107950</xdr:colOff>
      <xdr:row>21</xdr:row>
      <xdr:rowOff>31750</xdr:rowOff>
    </xdr:to>
    <xdr:cxnSp macro="">
      <xdr:nvCxnSpPr>
        <xdr:cNvPr id="122" name="直線コネクタ 121"/>
        <xdr:cNvCxnSpPr/>
      </xdr:nvCxnSpPr>
      <xdr:spPr>
        <a:xfrm flipV="1">
          <a:off x="16510000" y="21386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3"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4" name="直線コネクタ 123"/>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167657</xdr:rowOff>
    </xdr:from>
    <xdr:ext cx="762000" cy="259045"/>
    <xdr:sp macro="" textlink="">
      <xdr:nvSpPr>
        <xdr:cNvPr id="125" name="物件費最大値テキスト"/>
        <xdr:cNvSpPr txBox="1"/>
      </xdr:nvSpPr>
      <xdr:spPr>
        <a:xfrm>
          <a:off x="16598900" y="188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81280</xdr:rowOff>
    </xdr:from>
    <xdr:to>
      <xdr:col>82</xdr:col>
      <xdr:colOff>196850</xdr:colOff>
      <xdr:row>12</xdr:row>
      <xdr:rowOff>81280</xdr:rowOff>
    </xdr:to>
    <xdr:cxnSp macro="">
      <xdr:nvCxnSpPr>
        <xdr:cNvPr id="126" name="直線コネクタ 125"/>
        <xdr:cNvCxnSpPr/>
      </xdr:nvCxnSpPr>
      <xdr:spPr>
        <a:xfrm>
          <a:off x="16421100" y="213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15</xdr:row>
      <xdr:rowOff>146050</xdr:rowOff>
    </xdr:to>
    <xdr:cxnSp macro="">
      <xdr:nvCxnSpPr>
        <xdr:cNvPr id="127" name="直線コネクタ 126"/>
        <xdr:cNvCxnSpPr/>
      </xdr:nvCxnSpPr>
      <xdr:spPr>
        <a:xfrm flipV="1">
          <a:off x="15671800" y="26644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135907</xdr:rowOff>
    </xdr:from>
    <xdr:ext cx="762000" cy="259045"/>
    <xdr:sp macro="" textlink="">
      <xdr:nvSpPr>
        <xdr:cNvPr id="128" name="物件費平均値テキスト"/>
        <xdr:cNvSpPr txBox="1"/>
      </xdr:nvSpPr>
      <xdr:spPr>
        <a:xfrm>
          <a:off x="16598900" y="270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15</xdr:row>
      <xdr:rowOff>146050</xdr:rowOff>
    </xdr:to>
    <xdr:cxnSp macro="">
      <xdr:nvCxnSpPr>
        <xdr:cNvPr id="130" name="直線コネクタ 129"/>
        <xdr:cNvCxnSpPr/>
      </xdr:nvCxnSpPr>
      <xdr:spPr>
        <a:xfrm>
          <a:off x="14782800" y="271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45720</xdr:rowOff>
    </xdr:from>
    <xdr:to>
      <xdr:col>78</xdr:col>
      <xdr:colOff>120650</xdr:colOff>
      <xdr:row>16</xdr:row>
      <xdr:rowOff>147320</xdr:rowOff>
    </xdr:to>
    <xdr:sp macro="" textlink="">
      <xdr:nvSpPr>
        <xdr:cNvPr id="131" name="フローチャート: 判断 130"/>
        <xdr:cNvSpPr/>
      </xdr:nvSpPr>
      <xdr:spPr>
        <a:xfrm>
          <a:off x="15621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132097</xdr:rowOff>
    </xdr:from>
    <xdr:ext cx="736600" cy="259045"/>
    <xdr:sp macro="" textlink="">
      <xdr:nvSpPr>
        <xdr:cNvPr id="132" name="テキスト ボックス 131"/>
        <xdr:cNvSpPr txBox="1"/>
      </xdr:nvSpPr>
      <xdr:spPr>
        <a:xfrm>
          <a:off x="15290800" y="287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130810</xdr:rowOff>
    </xdr:from>
    <xdr:to>
      <xdr:col>73</xdr:col>
      <xdr:colOff>180975</xdr:colOff>
      <xdr:row>15</xdr:row>
      <xdr:rowOff>146050</xdr:rowOff>
    </xdr:to>
    <xdr:cxnSp macro="">
      <xdr:nvCxnSpPr>
        <xdr:cNvPr id="133" name="直線コネクタ 132"/>
        <xdr:cNvCxnSpPr/>
      </xdr:nvCxnSpPr>
      <xdr:spPr>
        <a:xfrm>
          <a:off x="13893800" y="2702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60960</xdr:rowOff>
    </xdr:from>
    <xdr:to>
      <xdr:col>74</xdr:col>
      <xdr:colOff>31750</xdr:colOff>
      <xdr:row>16</xdr:row>
      <xdr:rowOff>162560</xdr:rowOff>
    </xdr:to>
    <xdr:sp macro="" textlink="">
      <xdr:nvSpPr>
        <xdr:cNvPr id="134" name="フローチャート: 判断 133"/>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147337</xdr:rowOff>
    </xdr:from>
    <xdr:ext cx="762000" cy="259045"/>
    <xdr:sp macro="" textlink="">
      <xdr:nvSpPr>
        <xdr:cNvPr id="135" name="テキスト ボックス 134"/>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130810</xdr:rowOff>
    </xdr:to>
    <xdr:cxnSp macro="">
      <xdr:nvCxnSpPr>
        <xdr:cNvPr id="136" name="直線コネクタ 135"/>
        <xdr:cNvCxnSpPr/>
      </xdr:nvCxnSpPr>
      <xdr:spPr>
        <a:xfrm>
          <a:off x="13004800" y="2664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7" name="フローチャート: 判断 136"/>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38" name="テキスト ボックス 137"/>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9" name="フローチャート: 判断 138"/>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40" name="テキスト ボックス 139"/>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6" name="楕円 145"/>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7" name="物件費該当値テキスト"/>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8" name="楕円 147"/>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9" name="テキスト ボックス 148"/>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50" name="楕円 149"/>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51" name="テキスト ボックス 150"/>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80010</xdr:rowOff>
    </xdr:from>
    <xdr:to>
      <xdr:col>69</xdr:col>
      <xdr:colOff>142875</xdr:colOff>
      <xdr:row>16</xdr:row>
      <xdr:rowOff>10160</xdr:rowOff>
    </xdr:to>
    <xdr:sp macro="" textlink="">
      <xdr:nvSpPr>
        <xdr:cNvPr id="152" name="楕円 151"/>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53" name="テキスト ボックス 152"/>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4" name="楕円 153"/>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5" name="テキスト ボックス 154"/>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扶助費については，法改正に伴う児童扶養手当の支払回数の見直しにより児童扶養手当経費が大幅に減少したため，前年度比で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ポイント減少した。ただ，これは国の制度改正による令和２年度限りの影響であり，減少傾向に転じたものではない。</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類似団体との比較では，類似団体平均値を大きく上回る状態が続いており，全国平均値，熊本県平均値も大きく上回っている。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今後については，障害児施設サービス等の福祉サービスの利用が年々増加していることから，扶助費は増加する見込みである。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88900</xdr:rowOff>
    </xdr:to>
    <xdr:cxnSp macro="">
      <xdr:nvCxnSpPr>
        <xdr:cNvPr id="187" name="直線コネクタ 186"/>
        <xdr:cNvCxnSpPr/>
      </xdr:nvCxnSpPr>
      <xdr:spPr>
        <a:xfrm flipV="1">
          <a:off x="4826000" y="9128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90"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91" name="直線コネクタ 190"/>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98425</xdr:rowOff>
    </xdr:from>
    <xdr:to>
      <xdr:col>24</xdr:col>
      <xdr:colOff>25400</xdr:colOff>
      <xdr:row>59</xdr:row>
      <xdr:rowOff>146050</xdr:rowOff>
    </xdr:to>
    <xdr:cxnSp macro="">
      <xdr:nvCxnSpPr>
        <xdr:cNvPr id="192" name="直線コネクタ 191"/>
        <xdr:cNvCxnSpPr/>
      </xdr:nvCxnSpPr>
      <xdr:spPr>
        <a:xfrm flipV="1">
          <a:off x="3987800" y="102139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35577</xdr:rowOff>
    </xdr:from>
    <xdr:ext cx="762000" cy="259045"/>
    <xdr:sp macro="" textlink="">
      <xdr:nvSpPr>
        <xdr:cNvPr id="193"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4" name="フローチャート: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136525</xdr:rowOff>
    </xdr:from>
    <xdr:to>
      <xdr:col>19</xdr:col>
      <xdr:colOff>187325</xdr:colOff>
      <xdr:row>59</xdr:row>
      <xdr:rowOff>146050</xdr:rowOff>
    </xdr:to>
    <xdr:cxnSp macro="">
      <xdr:nvCxnSpPr>
        <xdr:cNvPr id="195" name="直線コネクタ 194"/>
        <xdr:cNvCxnSpPr/>
      </xdr:nvCxnSpPr>
      <xdr:spPr>
        <a:xfrm>
          <a:off x="3098800" y="102520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6" name="フローチャート: 判断 195"/>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7" name="テキスト ボックス 196"/>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127000</xdr:rowOff>
    </xdr:from>
    <xdr:to>
      <xdr:col>15</xdr:col>
      <xdr:colOff>98425</xdr:colOff>
      <xdr:row>59</xdr:row>
      <xdr:rowOff>136525</xdr:rowOff>
    </xdr:to>
    <xdr:cxnSp macro="">
      <xdr:nvCxnSpPr>
        <xdr:cNvPr id="198" name="直線コネクタ 197"/>
        <xdr:cNvCxnSpPr/>
      </xdr:nvCxnSpPr>
      <xdr:spPr>
        <a:xfrm>
          <a:off x="2209800" y="102425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9" name="フローチャート: 判断 198"/>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0" name="テキスト ボックス 199"/>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165100</xdr:rowOff>
    </xdr:from>
    <xdr:to>
      <xdr:col>11</xdr:col>
      <xdr:colOff>9525</xdr:colOff>
      <xdr:row>59</xdr:row>
      <xdr:rowOff>127000</xdr:rowOff>
    </xdr:to>
    <xdr:cxnSp macro="">
      <xdr:nvCxnSpPr>
        <xdr:cNvPr id="201" name="直線コネクタ 200"/>
        <xdr:cNvCxnSpPr/>
      </xdr:nvCxnSpPr>
      <xdr:spPr>
        <a:xfrm>
          <a:off x="1320800" y="101092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28575</xdr:rowOff>
    </xdr:from>
    <xdr:to>
      <xdr:col>11</xdr:col>
      <xdr:colOff>60325</xdr:colOff>
      <xdr:row>56</xdr:row>
      <xdr:rowOff>130175</xdr:rowOff>
    </xdr:to>
    <xdr:sp macro="" textlink="">
      <xdr:nvSpPr>
        <xdr:cNvPr id="202" name="フローチャート: 判断 201"/>
        <xdr:cNvSpPr/>
      </xdr:nvSpPr>
      <xdr:spPr>
        <a:xfrm>
          <a:off x="2159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140352</xdr:rowOff>
    </xdr:from>
    <xdr:ext cx="762000" cy="259045"/>
    <xdr:sp macro="" textlink="">
      <xdr:nvSpPr>
        <xdr:cNvPr id="203" name="テキスト ボックス 202"/>
        <xdr:cNvSpPr txBox="1"/>
      </xdr:nvSpPr>
      <xdr:spPr>
        <a:xfrm>
          <a:off x="1828800" y="939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4" name="フローチャート: 判断 203"/>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5" name="テキスト ボックス 204"/>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47625</xdr:rowOff>
    </xdr:from>
    <xdr:to>
      <xdr:col>24</xdr:col>
      <xdr:colOff>76200</xdr:colOff>
      <xdr:row>59</xdr:row>
      <xdr:rowOff>149225</xdr:rowOff>
    </xdr:to>
    <xdr:sp macro="" textlink="">
      <xdr:nvSpPr>
        <xdr:cNvPr id="211" name="楕円 210"/>
        <xdr:cNvSpPr/>
      </xdr:nvSpPr>
      <xdr:spPr>
        <a:xfrm>
          <a:off x="47752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19702</xdr:rowOff>
    </xdr:from>
    <xdr:ext cx="762000" cy="259045"/>
    <xdr:sp macro="" textlink="">
      <xdr:nvSpPr>
        <xdr:cNvPr id="212" name="扶助費該当値テキスト"/>
        <xdr:cNvSpPr txBox="1"/>
      </xdr:nvSpPr>
      <xdr:spPr>
        <a:xfrm>
          <a:off x="49149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95250</xdr:rowOff>
    </xdr:from>
    <xdr:to>
      <xdr:col>20</xdr:col>
      <xdr:colOff>38100</xdr:colOff>
      <xdr:row>60</xdr:row>
      <xdr:rowOff>25400</xdr:rowOff>
    </xdr:to>
    <xdr:sp macro="" textlink="">
      <xdr:nvSpPr>
        <xdr:cNvPr id="213" name="楕円 212"/>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10177</xdr:rowOff>
    </xdr:from>
    <xdr:ext cx="736600" cy="259045"/>
    <xdr:sp macro="" textlink="">
      <xdr:nvSpPr>
        <xdr:cNvPr id="214" name="テキスト ボックス 213"/>
        <xdr:cNvSpPr txBox="1"/>
      </xdr:nvSpPr>
      <xdr:spPr>
        <a:xfrm>
          <a:off x="3606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85725</xdr:rowOff>
    </xdr:from>
    <xdr:to>
      <xdr:col>15</xdr:col>
      <xdr:colOff>149225</xdr:colOff>
      <xdr:row>60</xdr:row>
      <xdr:rowOff>15875</xdr:rowOff>
    </xdr:to>
    <xdr:sp macro="" textlink="">
      <xdr:nvSpPr>
        <xdr:cNvPr id="215" name="楕円 214"/>
        <xdr:cNvSpPr/>
      </xdr:nvSpPr>
      <xdr:spPr>
        <a:xfrm>
          <a:off x="3048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652</xdr:rowOff>
    </xdr:from>
    <xdr:ext cx="762000" cy="259045"/>
    <xdr:sp macro="" textlink="">
      <xdr:nvSpPr>
        <xdr:cNvPr id="216" name="テキスト ボックス 215"/>
        <xdr:cNvSpPr txBox="1"/>
      </xdr:nvSpPr>
      <xdr:spPr>
        <a:xfrm>
          <a:off x="27178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76200</xdr:rowOff>
    </xdr:from>
    <xdr:to>
      <xdr:col>11</xdr:col>
      <xdr:colOff>60325</xdr:colOff>
      <xdr:row>60</xdr:row>
      <xdr:rowOff>6350</xdr:rowOff>
    </xdr:to>
    <xdr:sp macro="" textlink="">
      <xdr:nvSpPr>
        <xdr:cNvPr id="217" name="楕円 216"/>
        <xdr:cNvSpPr/>
      </xdr:nvSpPr>
      <xdr:spPr>
        <a:xfrm>
          <a:off x="2159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162577</xdr:rowOff>
    </xdr:from>
    <xdr:ext cx="762000" cy="259045"/>
    <xdr:sp macro="" textlink="">
      <xdr:nvSpPr>
        <xdr:cNvPr id="218" name="テキスト ボックス 217"/>
        <xdr:cNvSpPr txBox="1"/>
      </xdr:nvSpPr>
      <xdr:spPr>
        <a:xfrm>
          <a:off x="1828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19" name="楕円 218"/>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20" name="テキスト ボックス 219"/>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その他に係る経常経費比率については，前年度比で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ポイント増加した。主な要因として，道路等に係る維持補修費の増加が挙げられる。</a:t>
          </a:r>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類似団体との比較では，令和元年度までは類似団体平均値を下回る状態が続いていたが，令和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年度は類似団体平均値を上回った。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公共施設等の老朽化が進んでいる状況であり，維持補修費について大幅な減少は見込めない。そのため，公共施設等総合管理計画に基づき，点検や長寿命化など施設の適正管理及び費用の平準化に努める。</a:t>
          </a:r>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62</xdr:row>
      <xdr:rowOff>63500</xdr:rowOff>
    </xdr:to>
    <xdr:cxnSp macro="">
      <xdr:nvCxnSpPr>
        <xdr:cNvPr id="248" name="直線コネクタ 247"/>
        <xdr:cNvCxnSpPr/>
      </xdr:nvCxnSpPr>
      <xdr:spPr>
        <a:xfrm flipV="1">
          <a:off x="16510000" y="91821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9"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50" name="直線コネクタ 249"/>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1" name="その他最大値テキスト"/>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2" name="直線コネクタ 251"/>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139700</xdr:rowOff>
    </xdr:from>
    <xdr:to>
      <xdr:col>82</xdr:col>
      <xdr:colOff>107950</xdr:colOff>
      <xdr:row>56</xdr:row>
      <xdr:rowOff>152400</xdr:rowOff>
    </xdr:to>
    <xdr:cxnSp macro="">
      <xdr:nvCxnSpPr>
        <xdr:cNvPr id="253" name="直線コネクタ 252"/>
        <xdr:cNvCxnSpPr/>
      </xdr:nvCxnSpPr>
      <xdr:spPr>
        <a:xfrm>
          <a:off x="15671800" y="9740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80027</xdr:rowOff>
    </xdr:from>
    <xdr:ext cx="762000" cy="259045"/>
    <xdr:sp macro="" textlink="">
      <xdr:nvSpPr>
        <xdr:cNvPr id="254" name="その他平均値テキスト"/>
        <xdr:cNvSpPr txBox="1"/>
      </xdr:nvSpPr>
      <xdr:spPr>
        <a:xfrm>
          <a:off x="16598900" y="950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63500</xdr:rowOff>
    </xdr:from>
    <xdr:to>
      <xdr:col>82</xdr:col>
      <xdr:colOff>158750</xdr:colOff>
      <xdr:row>56</xdr:row>
      <xdr:rowOff>165100</xdr:rowOff>
    </xdr:to>
    <xdr:sp macro="" textlink="">
      <xdr:nvSpPr>
        <xdr:cNvPr id="255" name="フローチャート: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139700</xdr:rowOff>
    </xdr:to>
    <xdr:cxnSp macro="">
      <xdr:nvCxnSpPr>
        <xdr:cNvPr id="256" name="直線コネクタ 255"/>
        <xdr:cNvCxnSpPr/>
      </xdr:nvCxnSpPr>
      <xdr:spPr>
        <a:xfrm>
          <a:off x="14782800" y="9690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7" name="フローチャート: 判断 256"/>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8" name="テキスト ボックス 257"/>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57</xdr:row>
      <xdr:rowOff>6350</xdr:rowOff>
    </xdr:to>
    <xdr:cxnSp macro="">
      <xdr:nvCxnSpPr>
        <xdr:cNvPr id="259" name="直線コネクタ 258"/>
        <xdr:cNvCxnSpPr/>
      </xdr:nvCxnSpPr>
      <xdr:spPr>
        <a:xfrm flipV="1">
          <a:off x="13893800" y="9690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146050</xdr:rowOff>
    </xdr:from>
    <xdr:to>
      <xdr:col>74</xdr:col>
      <xdr:colOff>31750</xdr:colOff>
      <xdr:row>58</xdr:row>
      <xdr:rowOff>76200</xdr:rowOff>
    </xdr:to>
    <xdr:sp macro="" textlink="">
      <xdr:nvSpPr>
        <xdr:cNvPr id="260" name="フローチャート: 判断 259"/>
        <xdr:cNvSpPr/>
      </xdr:nvSpPr>
      <xdr:spPr>
        <a:xfrm>
          <a:off x="147320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60977</xdr:rowOff>
    </xdr:from>
    <xdr:ext cx="762000" cy="259045"/>
    <xdr:sp macro="" textlink="">
      <xdr:nvSpPr>
        <xdr:cNvPr id="261" name="テキスト ボックス 260"/>
        <xdr:cNvSpPr txBox="1"/>
      </xdr:nvSpPr>
      <xdr:spPr>
        <a:xfrm>
          <a:off x="14401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152400</xdr:rowOff>
    </xdr:from>
    <xdr:to>
      <xdr:col>69</xdr:col>
      <xdr:colOff>92075</xdr:colOff>
      <xdr:row>57</xdr:row>
      <xdr:rowOff>6350</xdr:rowOff>
    </xdr:to>
    <xdr:cxnSp macro="">
      <xdr:nvCxnSpPr>
        <xdr:cNvPr id="262" name="直線コネクタ 261"/>
        <xdr:cNvCxnSpPr/>
      </xdr:nvCxnSpPr>
      <xdr:spPr>
        <a:xfrm>
          <a:off x="13004800" y="9753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65" name="フローチャート: 判断 264"/>
        <xdr:cNvSpPr/>
      </xdr:nvSpPr>
      <xdr:spPr>
        <a:xfrm>
          <a:off x="12954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35577</xdr:rowOff>
    </xdr:from>
    <xdr:ext cx="762000" cy="259045"/>
    <xdr:sp macro="" textlink="">
      <xdr:nvSpPr>
        <xdr:cNvPr id="266" name="テキスト ボックス 265"/>
        <xdr:cNvSpPr txBox="1"/>
      </xdr:nvSpPr>
      <xdr:spPr>
        <a:xfrm>
          <a:off x="12623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72" name="楕円 271"/>
        <xdr:cNvSpPr/>
      </xdr:nvSpPr>
      <xdr:spPr>
        <a:xfrm>
          <a:off x="16459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73677</xdr:rowOff>
    </xdr:from>
    <xdr:ext cx="762000" cy="259045"/>
    <xdr:sp macro="" textlink="">
      <xdr:nvSpPr>
        <xdr:cNvPr id="273" name="その他該当値テキスト"/>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88900</xdr:rowOff>
    </xdr:from>
    <xdr:to>
      <xdr:col>78</xdr:col>
      <xdr:colOff>120650</xdr:colOff>
      <xdr:row>57</xdr:row>
      <xdr:rowOff>19050</xdr:rowOff>
    </xdr:to>
    <xdr:sp macro="" textlink="">
      <xdr:nvSpPr>
        <xdr:cNvPr id="274" name="楕円 273"/>
        <xdr:cNvSpPr/>
      </xdr:nvSpPr>
      <xdr:spPr>
        <a:xfrm>
          <a:off x="15621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29227</xdr:rowOff>
    </xdr:from>
    <xdr:ext cx="736600" cy="259045"/>
    <xdr:sp macro="" textlink="">
      <xdr:nvSpPr>
        <xdr:cNvPr id="275" name="テキスト ボックス 274"/>
        <xdr:cNvSpPr txBox="1"/>
      </xdr:nvSpPr>
      <xdr:spPr>
        <a:xfrm>
          <a:off x="15290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6" name="楕円 275"/>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7" name="テキスト ボックス 276"/>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127000</xdr:rowOff>
    </xdr:from>
    <xdr:to>
      <xdr:col>69</xdr:col>
      <xdr:colOff>142875</xdr:colOff>
      <xdr:row>57</xdr:row>
      <xdr:rowOff>57150</xdr:rowOff>
    </xdr:to>
    <xdr:sp macro="" textlink="">
      <xdr:nvSpPr>
        <xdr:cNvPr id="278" name="楕円 277"/>
        <xdr:cNvSpPr/>
      </xdr:nvSpPr>
      <xdr:spPr>
        <a:xfrm>
          <a:off x="13843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67327</xdr:rowOff>
    </xdr:from>
    <xdr:ext cx="762000" cy="259045"/>
    <xdr:sp macro="" textlink="">
      <xdr:nvSpPr>
        <xdr:cNvPr id="279" name="テキスト ボックス 278"/>
        <xdr:cNvSpPr txBox="1"/>
      </xdr:nvSpPr>
      <xdr:spPr>
        <a:xfrm>
          <a:off x="13512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101600</xdr:rowOff>
    </xdr:from>
    <xdr:to>
      <xdr:col>65</xdr:col>
      <xdr:colOff>53975</xdr:colOff>
      <xdr:row>57</xdr:row>
      <xdr:rowOff>31750</xdr:rowOff>
    </xdr:to>
    <xdr:sp macro="" textlink="">
      <xdr:nvSpPr>
        <xdr:cNvPr id="280" name="楕円 279"/>
        <xdr:cNvSpPr/>
      </xdr:nvSpPr>
      <xdr:spPr>
        <a:xfrm>
          <a:off x="12954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41927</xdr:rowOff>
    </xdr:from>
    <xdr:ext cx="762000" cy="259045"/>
    <xdr:sp macro="" textlink="">
      <xdr:nvSpPr>
        <xdr:cNvPr id="281" name="テキスト ボックス 280"/>
        <xdr:cNvSpPr txBox="1"/>
      </xdr:nvSpPr>
      <xdr:spPr>
        <a:xfrm>
          <a:off x="12623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補助費等については，前年度比で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ポイント増加した。主な要因としては，常備消防費に係る宇城広域連合負担金の増加，各地区運営補助金の増加が挙げられる。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類似団体との比較では，類似団体平均値を上回る状態が続いており，全国平均値，熊本県平均値と比較しても高くなっている。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今後は，消防本部・北消防署の建設等による宇城広域連合負担金の増加が見込まれており，それに伴い，補助費等の比率は大幅に上昇していく見込である。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39</xdr:row>
      <xdr:rowOff>165862</xdr:rowOff>
    </xdr:to>
    <xdr:cxnSp macro="">
      <xdr:nvCxnSpPr>
        <xdr:cNvPr id="306" name="直線コネクタ 305"/>
        <xdr:cNvCxnSpPr/>
      </xdr:nvCxnSpPr>
      <xdr:spPr>
        <a:xfrm flipV="1">
          <a:off x="16510000" y="586943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137939</xdr:rowOff>
    </xdr:from>
    <xdr:ext cx="762000" cy="259045"/>
    <xdr:sp macro="" textlink="">
      <xdr:nvSpPr>
        <xdr:cNvPr id="30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165862</xdr:rowOff>
    </xdr:from>
    <xdr:to>
      <xdr:col>82</xdr:col>
      <xdr:colOff>196850</xdr:colOff>
      <xdr:row>39</xdr:row>
      <xdr:rowOff>165862</xdr:rowOff>
    </xdr:to>
    <xdr:cxnSp macro="">
      <xdr:nvCxnSpPr>
        <xdr:cNvPr id="308" name="直線コネクタ 30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9"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0" name="直線コネクタ 309"/>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56134</xdr:rowOff>
    </xdr:to>
    <xdr:cxnSp macro="">
      <xdr:nvCxnSpPr>
        <xdr:cNvPr id="311" name="直線コネクタ 310"/>
        <xdr:cNvCxnSpPr/>
      </xdr:nvCxnSpPr>
      <xdr:spPr>
        <a:xfrm>
          <a:off x="15671800" y="63449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19558</xdr:rowOff>
    </xdr:to>
    <xdr:cxnSp macro="">
      <xdr:nvCxnSpPr>
        <xdr:cNvPr id="314" name="直線コネクタ 313"/>
        <xdr:cNvCxnSpPr/>
      </xdr:nvCxnSpPr>
      <xdr:spPr>
        <a:xfrm flipV="1">
          <a:off x="14782800" y="63449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5" name="フローチャート: 判断 314"/>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6" name="テキスト ボックス 315"/>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28702</xdr:rowOff>
    </xdr:to>
    <xdr:cxnSp macro="">
      <xdr:nvCxnSpPr>
        <xdr:cNvPr id="317" name="直線コネクタ 316"/>
        <xdr:cNvCxnSpPr/>
      </xdr:nvCxnSpPr>
      <xdr:spPr>
        <a:xfrm flipV="1">
          <a:off x="13893800" y="6363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8" name="フローチャート: 判断 317"/>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9" name="テキスト ボックス 318"/>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28702</xdr:rowOff>
    </xdr:to>
    <xdr:cxnSp macro="">
      <xdr:nvCxnSpPr>
        <xdr:cNvPr id="320" name="直線コネクタ 319"/>
        <xdr:cNvCxnSpPr/>
      </xdr:nvCxnSpPr>
      <xdr:spPr>
        <a:xfrm>
          <a:off x="13004800" y="63540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1" name="フローチャート: 判断 320"/>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2" name="テキスト ボックス 321"/>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4" name="テキスト ボックス 323"/>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30" name="楕円 329"/>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148861</xdr:rowOff>
    </xdr:from>
    <xdr:ext cx="762000" cy="259045"/>
    <xdr:sp macro="" textlink="">
      <xdr:nvSpPr>
        <xdr:cNvPr id="331" name="補助費等該当値テキスト"/>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32" name="楕円 331"/>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33" name="テキスト ボックス 332"/>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4" name="楕円 333"/>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35" name="テキスト ボックス 334"/>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36" name="楕円 335"/>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37" name="テキスト ボックス 336"/>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8" name="楕円 337"/>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39" name="テキスト ボックス 338"/>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公債費については，前年度比で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類似団体との比較では，平成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年度までは類似団体平均値を下回っていたが，令和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年度は類似団体平均値を上回った。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ついては，財政健全化プランに基づき，引き続き通常債分については借入の抑制を行うが，熊本地震からの復旧・復興事業に係る災害復旧事業債等の償還が本格化していくため，公債費の比率は大幅に上昇すると見込まれ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35561</xdr:rowOff>
    </xdr:to>
    <xdr:cxnSp macro="">
      <xdr:nvCxnSpPr>
        <xdr:cNvPr id="367" name="直線コネクタ 366"/>
        <xdr:cNvCxnSpPr/>
      </xdr:nvCxnSpPr>
      <xdr:spPr>
        <a:xfrm flipV="1">
          <a:off x="4826000" y="12456160"/>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8"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9" name="直線コネクタ 368"/>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0"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1" name="直線コネクタ 370"/>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76</xdr:row>
      <xdr:rowOff>96520</xdr:rowOff>
    </xdr:to>
    <xdr:cxnSp macro="">
      <xdr:nvCxnSpPr>
        <xdr:cNvPr id="372" name="直線コネクタ 371"/>
        <xdr:cNvCxnSpPr/>
      </xdr:nvCxnSpPr>
      <xdr:spPr>
        <a:xfrm>
          <a:off x="3987800" y="13119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31767</xdr:rowOff>
    </xdr:from>
    <xdr:ext cx="762000" cy="259045"/>
    <xdr:sp macro="" textlink="">
      <xdr:nvSpPr>
        <xdr:cNvPr id="373" name="公債費平均値テキスト"/>
        <xdr:cNvSpPr txBox="1"/>
      </xdr:nvSpPr>
      <xdr:spPr>
        <a:xfrm>
          <a:off x="4914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74" name="フローチャート: 判断 373"/>
        <xdr:cNvSpPr/>
      </xdr:nvSpPr>
      <xdr:spPr>
        <a:xfrm>
          <a:off x="4775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88900</xdr:rowOff>
    </xdr:to>
    <xdr:cxnSp macro="">
      <xdr:nvCxnSpPr>
        <xdr:cNvPr id="375" name="直線コネクタ 374"/>
        <xdr:cNvCxnSpPr/>
      </xdr:nvCxnSpPr>
      <xdr:spPr>
        <a:xfrm>
          <a:off x="3098800" y="13050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6" name="フローチャート: 判断 375"/>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77" name="テキスト ボックス 376"/>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20320</xdr:rowOff>
    </xdr:from>
    <xdr:to>
      <xdr:col>15</xdr:col>
      <xdr:colOff>98425</xdr:colOff>
      <xdr:row>76</xdr:row>
      <xdr:rowOff>43180</xdr:rowOff>
    </xdr:to>
    <xdr:cxnSp macro="">
      <xdr:nvCxnSpPr>
        <xdr:cNvPr id="378" name="直線コネクタ 377"/>
        <xdr:cNvCxnSpPr/>
      </xdr:nvCxnSpPr>
      <xdr:spPr>
        <a:xfrm flipV="1">
          <a:off x="2209800" y="13050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9" name="フローチャート: 判断 378"/>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80" name="テキスト ボックス 379"/>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43180</xdr:rowOff>
    </xdr:from>
    <xdr:to>
      <xdr:col>11</xdr:col>
      <xdr:colOff>9525</xdr:colOff>
      <xdr:row>76</xdr:row>
      <xdr:rowOff>104139</xdr:rowOff>
    </xdr:to>
    <xdr:cxnSp macro="">
      <xdr:nvCxnSpPr>
        <xdr:cNvPr id="381" name="直線コネクタ 380"/>
        <xdr:cNvCxnSpPr/>
      </xdr:nvCxnSpPr>
      <xdr:spPr>
        <a:xfrm flipV="1">
          <a:off x="1320800" y="130733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82" name="フローチャート: 判断 381"/>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83" name="テキスト ボックス 382"/>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84" name="フローチャート: 判断 383"/>
        <xdr:cNvSpPr/>
      </xdr:nvSpPr>
      <xdr:spPr>
        <a:xfrm>
          <a:off x="1270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147338</xdr:rowOff>
    </xdr:from>
    <xdr:ext cx="762000" cy="259045"/>
    <xdr:sp macro="" textlink="">
      <xdr:nvSpPr>
        <xdr:cNvPr id="385" name="テキスト ボックス 384"/>
        <xdr:cNvSpPr txBox="1"/>
      </xdr:nvSpPr>
      <xdr:spPr>
        <a:xfrm>
          <a:off x="939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91" name="楕円 390"/>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17797</xdr:rowOff>
    </xdr:from>
    <xdr:ext cx="762000" cy="259045"/>
    <xdr:sp macro="" textlink="">
      <xdr:nvSpPr>
        <xdr:cNvPr id="392" name="公債費該当値テキスト"/>
        <xdr:cNvSpPr txBox="1"/>
      </xdr:nvSpPr>
      <xdr:spPr>
        <a:xfrm>
          <a:off x="49149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93" name="楕円 392"/>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124477</xdr:rowOff>
    </xdr:from>
    <xdr:ext cx="736600" cy="259045"/>
    <xdr:sp macro="" textlink="">
      <xdr:nvSpPr>
        <xdr:cNvPr id="394" name="テキスト ボックス 393"/>
        <xdr:cNvSpPr txBox="1"/>
      </xdr:nvSpPr>
      <xdr:spPr>
        <a:xfrm>
          <a:off x="3606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140970</xdr:rowOff>
    </xdr:from>
    <xdr:to>
      <xdr:col>15</xdr:col>
      <xdr:colOff>149225</xdr:colOff>
      <xdr:row>76</xdr:row>
      <xdr:rowOff>71120</xdr:rowOff>
    </xdr:to>
    <xdr:sp macro="" textlink="">
      <xdr:nvSpPr>
        <xdr:cNvPr id="395" name="楕円 394"/>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81297</xdr:rowOff>
    </xdr:from>
    <xdr:ext cx="762000" cy="259045"/>
    <xdr:sp macro="" textlink="">
      <xdr:nvSpPr>
        <xdr:cNvPr id="396" name="テキスト ボックス 395"/>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163830</xdr:rowOff>
    </xdr:from>
    <xdr:to>
      <xdr:col>11</xdr:col>
      <xdr:colOff>60325</xdr:colOff>
      <xdr:row>76</xdr:row>
      <xdr:rowOff>93980</xdr:rowOff>
    </xdr:to>
    <xdr:sp macro="" textlink="">
      <xdr:nvSpPr>
        <xdr:cNvPr id="397" name="楕円 396"/>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104157</xdr:rowOff>
    </xdr:from>
    <xdr:ext cx="762000" cy="259045"/>
    <xdr:sp macro="" textlink="">
      <xdr:nvSpPr>
        <xdr:cNvPr id="398" name="テキスト ボックス 397"/>
        <xdr:cNvSpPr txBox="1"/>
      </xdr:nvSpPr>
      <xdr:spPr>
        <a:xfrm>
          <a:off x="1828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9" name="楕円 398"/>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400" name="テキスト ボックス 399"/>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公債費を除く経常経費比率については，前年度比で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ポイント減少した。主な要因としては人件費・物件費の減少が挙げられる。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類似団体・熊本県の平均値を上回っているが，全国平均値を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今後については，引き続き，人事評価制度の活用等による給与の適正化や，民間委託等による業務の効率化を検討し，行政サービスに対する受益者負担も視野に入れながら，財政健全化を図っていく。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78994</xdr:rowOff>
    </xdr:to>
    <xdr:cxnSp macro="">
      <xdr:nvCxnSpPr>
        <xdr:cNvPr id="426" name="直線コネクタ 425"/>
        <xdr:cNvCxnSpPr/>
      </xdr:nvCxnSpPr>
      <xdr:spPr>
        <a:xfrm flipV="1">
          <a:off x="16510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51071</xdr:rowOff>
    </xdr:from>
    <xdr:ext cx="762000" cy="259045"/>
    <xdr:sp macro="" textlink="">
      <xdr:nvSpPr>
        <xdr:cNvPr id="427" name="公債費以外最小値テキスト"/>
        <xdr:cNvSpPr txBox="1"/>
      </xdr:nvSpPr>
      <xdr:spPr>
        <a:xfrm>
          <a:off x="16598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78994</xdr:rowOff>
    </xdr:from>
    <xdr:to>
      <xdr:col>82</xdr:col>
      <xdr:colOff>196850</xdr:colOff>
      <xdr:row>81</xdr:row>
      <xdr:rowOff>78994</xdr:rowOff>
    </xdr:to>
    <xdr:cxnSp macro="">
      <xdr:nvCxnSpPr>
        <xdr:cNvPr id="428" name="直線コネクタ 427"/>
        <xdr:cNvCxnSpPr/>
      </xdr:nvCxnSpPr>
      <xdr:spPr>
        <a:xfrm>
          <a:off x="16421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9"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30" name="直線コネクタ 429"/>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147574</xdr:rowOff>
    </xdr:from>
    <xdr:to>
      <xdr:col>82</xdr:col>
      <xdr:colOff>107950</xdr:colOff>
      <xdr:row>78</xdr:row>
      <xdr:rowOff>12700</xdr:rowOff>
    </xdr:to>
    <xdr:cxnSp macro="">
      <xdr:nvCxnSpPr>
        <xdr:cNvPr id="431" name="直線コネクタ 430"/>
        <xdr:cNvCxnSpPr/>
      </xdr:nvCxnSpPr>
      <xdr:spPr>
        <a:xfrm flipV="1">
          <a:off x="15671800" y="133492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32"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33" name="フローチャート: 判断 432"/>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21844</xdr:rowOff>
    </xdr:to>
    <xdr:cxnSp macro="">
      <xdr:nvCxnSpPr>
        <xdr:cNvPr id="434" name="直線コネクタ 433"/>
        <xdr:cNvCxnSpPr/>
      </xdr:nvCxnSpPr>
      <xdr:spPr>
        <a:xfrm flipV="1">
          <a:off x="14782800" y="133858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96774</xdr:rowOff>
    </xdr:from>
    <xdr:to>
      <xdr:col>78</xdr:col>
      <xdr:colOff>120650</xdr:colOff>
      <xdr:row>78</xdr:row>
      <xdr:rowOff>26924</xdr:rowOff>
    </xdr:to>
    <xdr:sp macro="" textlink="">
      <xdr:nvSpPr>
        <xdr:cNvPr id="435" name="フローチャート: 判断 434"/>
        <xdr:cNvSpPr/>
      </xdr:nvSpPr>
      <xdr:spPr>
        <a:xfrm>
          <a:off x="15621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37101</xdr:rowOff>
    </xdr:from>
    <xdr:ext cx="736600" cy="259045"/>
    <xdr:sp macro="" textlink="">
      <xdr:nvSpPr>
        <xdr:cNvPr id="436" name="テキスト ボックス 435"/>
        <xdr:cNvSpPr txBox="1"/>
      </xdr:nvSpPr>
      <xdr:spPr>
        <a:xfrm>
          <a:off x="15290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21844</xdr:rowOff>
    </xdr:from>
    <xdr:to>
      <xdr:col>73</xdr:col>
      <xdr:colOff>180975</xdr:colOff>
      <xdr:row>78</xdr:row>
      <xdr:rowOff>108713</xdr:rowOff>
    </xdr:to>
    <xdr:cxnSp macro="">
      <xdr:nvCxnSpPr>
        <xdr:cNvPr id="437" name="直線コネクタ 436"/>
        <xdr:cNvCxnSpPr/>
      </xdr:nvCxnSpPr>
      <xdr:spPr>
        <a:xfrm flipV="1">
          <a:off x="13893800" y="13394944"/>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55626</xdr:rowOff>
    </xdr:from>
    <xdr:to>
      <xdr:col>74</xdr:col>
      <xdr:colOff>31750</xdr:colOff>
      <xdr:row>77</xdr:row>
      <xdr:rowOff>157226</xdr:rowOff>
    </xdr:to>
    <xdr:sp macro="" textlink="">
      <xdr:nvSpPr>
        <xdr:cNvPr id="438" name="フローチャート: 判断 437"/>
        <xdr:cNvSpPr/>
      </xdr:nvSpPr>
      <xdr:spPr>
        <a:xfrm>
          <a:off x="14732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167403</xdr:rowOff>
    </xdr:from>
    <xdr:ext cx="762000" cy="259045"/>
    <xdr:sp macro="" textlink="">
      <xdr:nvSpPr>
        <xdr:cNvPr id="439" name="テキスト ボックス 438"/>
        <xdr:cNvSpPr txBox="1"/>
      </xdr:nvSpPr>
      <xdr:spPr>
        <a:xfrm>
          <a:off x="14401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78</xdr:row>
      <xdr:rowOff>108713</xdr:rowOff>
    </xdr:to>
    <xdr:cxnSp macro="">
      <xdr:nvCxnSpPr>
        <xdr:cNvPr id="440" name="直線コネクタ 439"/>
        <xdr:cNvCxnSpPr/>
      </xdr:nvCxnSpPr>
      <xdr:spPr>
        <a:xfrm>
          <a:off x="13004800" y="13344652"/>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1" name="フローチャート: 判断 440"/>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2" name="テキスト ボックス 441"/>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3" name="フローチャート: 判断 442"/>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94251</xdr:rowOff>
    </xdr:from>
    <xdr:ext cx="762000" cy="259045"/>
    <xdr:sp macro="" textlink="">
      <xdr:nvSpPr>
        <xdr:cNvPr id="444" name="テキスト ボックス 443"/>
        <xdr:cNvSpPr txBox="1"/>
      </xdr:nvSpPr>
      <xdr:spPr>
        <a:xfrm>
          <a:off x="12623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50" name="楕円 449"/>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68851</xdr:rowOff>
    </xdr:from>
    <xdr:ext cx="762000" cy="259045"/>
    <xdr:sp macro="" textlink="">
      <xdr:nvSpPr>
        <xdr:cNvPr id="451" name="公債費以外該当値テキスト"/>
        <xdr:cNvSpPr txBox="1"/>
      </xdr:nvSpPr>
      <xdr:spPr>
        <a:xfrm>
          <a:off x="16598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2" name="楕円 451"/>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3" name="テキスト ボックス 452"/>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142494</xdr:rowOff>
    </xdr:from>
    <xdr:to>
      <xdr:col>74</xdr:col>
      <xdr:colOff>31750</xdr:colOff>
      <xdr:row>78</xdr:row>
      <xdr:rowOff>72644</xdr:rowOff>
    </xdr:to>
    <xdr:sp macro="" textlink="">
      <xdr:nvSpPr>
        <xdr:cNvPr id="454" name="楕円 453"/>
        <xdr:cNvSpPr/>
      </xdr:nvSpPr>
      <xdr:spPr>
        <a:xfrm>
          <a:off x="14732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57421</xdr:rowOff>
    </xdr:from>
    <xdr:ext cx="762000" cy="259045"/>
    <xdr:sp macro="" textlink="">
      <xdr:nvSpPr>
        <xdr:cNvPr id="455" name="テキスト ボックス 454"/>
        <xdr:cNvSpPr txBox="1"/>
      </xdr:nvSpPr>
      <xdr:spPr>
        <a:xfrm>
          <a:off x="14401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57913</xdr:rowOff>
    </xdr:from>
    <xdr:to>
      <xdr:col>69</xdr:col>
      <xdr:colOff>142875</xdr:colOff>
      <xdr:row>78</xdr:row>
      <xdr:rowOff>159513</xdr:rowOff>
    </xdr:to>
    <xdr:sp macro="" textlink="">
      <xdr:nvSpPr>
        <xdr:cNvPr id="456" name="楕円 455"/>
        <xdr:cNvSpPr/>
      </xdr:nvSpPr>
      <xdr:spPr>
        <a:xfrm>
          <a:off x="13843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144290</xdr:rowOff>
    </xdr:from>
    <xdr:ext cx="762000" cy="259045"/>
    <xdr:sp macro="" textlink="">
      <xdr:nvSpPr>
        <xdr:cNvPr id="457" name="テキスト ボックス 456"/>
        <xdr:cNvSpPr txBox="1"/>
      </xdr:nvSpPr>
      <xdr:spPr>
        <a:xfrm>
          <a:off x="13512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58" name="楕円 457"/>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7129</xdr:rowOff>
    </xdr:from>
    <xdr:ext cx="762000" cy="259045"/>
    <xdr:sp macro="" textlink="">
      <xdr:nvSpPr>
        <xdr:cNvPr id="459" name="テキスト ボックス 458"/>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100710</xdr:rowOff>
    </xdr:from>
    <xdr:to>
      <xdr:col>29</xdr:col>
      <xdr:colOff>127000</xdr:colOff>
      <xdr:row>18</xdr:row>
      <xdr:rowOff>18286</xdr:rowOff>
    </xdr:to>
    <xdr:cxnSp macro="">
      <xdr:nvCxnSpPr>
        <xdr:cNvPr id="42" name="直線コネクタ 41"/>
        <xdr:cNvCxnSpPr/>
      </xdr:nvCxnSpPr>
      <xdr:spPr bwMode="auto">
        <a:xfrm flipV="1">
          <a:off x="5651500" y="2034285"/>
          <a:ext cx="0" cy="11177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16347</xdr:rowOff>
    </xdr:from>
    <xdr:ext cx="762000" cy="259045"/>
    <xdr:sp macro="" textlink="">
      <xdr:nvSpPr>
        <xdr:cNvPr id="43" name="人口1人当たり決算額の推移最小値テキスト130"/>
        <xdr:cNvSpPr txBox="1"/>
      </xdr:nvSpPr>
      <xdr:spPr>
        <a:xfrm>
          <a:off x="5740400" y="3150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18286</xdr:rowOff>
    </xdr:from>
    <xdr:to>
      <xdr:col>30</xdr:col>
      <xdr:colOff>25400</xdr:colOff>
      <xdr:row>18</xdr:row>
      <xdr:rowOff>18286</xdr:rowOff>
    </xdr:to>
    <xdr:cxnSp macro="">
      <xdr:nvCxnSpPr>
        <xdr:cNvPr id="44" name="直線コネクタ 43"/>
        <xdr:cNvCxnSpPr/>
      </xdr:nvCxnSpPr>
      <xdr:spPr bwMode="auto">
        <a:xfrm>
          <a:off x="5562600" y="31520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15637</xdr:rowOff>
    </xdr:from>
    <xdr:ext cx="762000" cy="259045"/>
    <xdr:sp macro="" textlink="">
      <xdr:nvSpPr>
        <xdr:cNvPr id="45" name="人口1人当たり決算額の推移最大値テキスト130"/>
        <xdr:cNvSpPr txBox="1"/>
      </xdr:nvSpPr>
      <xdr:spPr>
        <a:xfrm>
          <a:off x="5740400" y="17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100710</xdr:rowOff>
    </xdr:from>
    <xdr:to>
      <xdr:col>30</xdr:col>
      <xdr:colOff>25400</xdr:colOff>
      <xdr:row>11</xdr:row>
      <xdr:rowOff>100710</xdr:rowOff>
    </xdr:to>
    <xdr:cxnSp macro="">
      <xdr:nvCxnSpPr>
        <xdr:cNvPr id="46" name="直線コネクタ 45"/>
        <xdr:cNvCxnSpPr/>
      </xdr:nvCxnSpPr>
      <xdr:spPr bwMode="auto">
        <a:xfrm>
          <a:off x="5562600" y="2034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6170</xdr:rowOff>
    </xdr:from>
    <xdr:to>
      <xdr:col>29</xdr:col>
      <xdr:colOff>127000</xdr:colOff>
      <xdr:row>18</xdr:row>
      <xdr:rowOff>11619</xdr:rowOff>
    </xdr:to>
    <xdr:cxnSp macro="">
      <xdr:nvCxnSpPr>
        <xdr:cNvPr id="47" name="直線コネクタ 46"/>
        <xdr:cNvCxnSpPr/>
      </xdr:nvCxnSpPr>
      <xdr:spPr bwMode="auto">
        <a:xfrm flipV="1">
          <a:off x="5003800" y="3139895"/>
          <a:ext cx="647700" cy="5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2630</xdr:rowOff>
    </xdr:from>
    <xdr:ext cx="762000" cy="259045"/>
    <xdr:sp macro="" textlink="">
      <xdr:nvSpPr>
        <xdr:cNvPr id="48" name="人口1人当たり決算額の推移平均値テキスト130"/>
        <xdr:cNvSpPr txBox="1"/>
      </xdr:nvSpPr>
      <xdr:spPr>
        <a:xfrm>
          <a:off x="5740400" y="2793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157553</xdr:rowOff>
    </xdr:from>
    <xdr:to>
      <xdr:col>29</xdr:col>
      <xdr:colOff>177800</xdr:colOff>
      <xdr:row>17</xdr:row>
      <xdr:rowOff>87703</xdr:rowOff>
    </xdr:to>
    <xdr:sp macro="" textlink="">
      <xdr:nvSpPr>
        <xdr:cNvPr id="49" name="フローチャート: 判断 48"/>
        <xdr:cNvSpPr/>
      </xdr:nvSpPr>
      <xdr:spPr bwMode="auto">
        <a:xfrm>
          <a:off x="56007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11619</xdr:rowOff>
    </xdr:from>
    <xdr:to>
      <xdr:col>26</xdr:col>
      <xdr:colOff>50800</xdr:colOff>
      <xdr:row>18</xdr:row>
      <xdr:rowOff>23260</xdr:rowOff>
    </xdr:to>
    <xdr:cxnSp macro="">
      <xdr:nvCxnSpPr>
        <xdr:cNvPr id="50" name="直線コネクタ 49"/>
        <xdr:cNvCxnSpPr/>
      </xdr:nvCxnSpPr>
      <xdr:spPr bwMode="auto">
        <a:xfrm flipV="1">
          <a:off x="4305300" y="3145344"/>
          <a:ext cx="698500" cy="11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167762</xdr:rowOff>
    </xdr:from>
    <xdr:to>
      <xdr:col>26</xdr:col>
      <xdr:colOff>101600</xdr:colOff>
      <xdr:row>17</xdr:row>
      <xdr:rowOff>97912</xdr:rowOff>
    </xdr:to>
    <xdr:sp macro="" textlink="">
      <xdr:nvSpPr>
        <xdr:cNvPr id="51" name="フローチャート: 判断 50"/>
        <xdr:cNvSpPr/>
      </xdr:nvSpPr>
      <xdr:spPr bwMode="auto">
        <a:xfrm>
          <a:off x="49530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108089</xdr:rowOff>
    </xdr:from>
    <xdr:ext cx="736600" cy="259045"/>
    <xdr:sp macro="" textlink="">
      <xdr:nvSpPr>
        <xdr:cNvPr id="52" name="テキスト ボックス 51"/>
        <xdr:cNvSpPr txBox="1"/>
      </xdr:nvSpPr>
      <xdr:spPr>
        <a:xfrm>
          <a:off x="4622800" y="2727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23260</xdr:rowOff>
    </xdr:from>
    <xdr:to>
      <xdr:col>22</xdr:col>
      <xdr:colOff>114300</xdr:colOff>
      <xdr:row>18</xdr:row>
      <xdr:rowOff>25715</xdr:rowOff>
    </xdr:to>
    <xdr:cxnSp macro="">
      <xdr:nvCxnSpPr>
        <xdr:cNvPr id="53" name="直線コネクタ 52"/>
        <xdr:cNvCxnSpPr/>
      </xdr:nvCxnSpPr>
      <xdr:spPr bwMode="auto">
        <a:xfrm flipV="1">
          <a:off x="3606800" y="3156985"/>
          <a:ext cx="698500" cy="2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5383</xdr:rowOff>
    </xdr:from>
    <xdr:to>
      <xdr:col>22</xdr:col>
      <xdr:colOff>165100</xdr:colOff>
      <xdr:row>17</xdr:row>
      <xdr:rowOff>106983</xdr:rowOff>
    </xdr:to>
    <xdr:sp macro="" textlink="">
      <xdr:nvSpPr>
        <xdr:cNvPr id="54" name="フローチャート: 判断 53"/>
        <xdr:cNvSpPr/>
      </xdr:nvSpPr>
      <xdr:spPr bwMode="auto">
        <a:xfrm>
          <a:off x="42545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117160</xdr:rowOff>
    </xdr:from>
    <xdr:ext cx="762000" cy="259045"/>
    <xdr:sp macro="" textlink="">
      <xdr:nvSpPr>
        <xdr:cNvPr id="55" name="テキスト ボックス 54"/>
        <xdr:cNvSpPr txBox="1"/>
      </xdr:nvSpPr>
      <xdr:spPr>
        <a:xfrm>
          <a:off x="3924300" y="273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18752</xdr:rowOff>
    </xdr:from>
    <xdr:to>
      <xdr:col>18</xdr:col>
      <xdr:colOff>177800</xdr:colOff>
      <xdr:row>18</xdr:row>
      <xdr:rowOff>25715</xdr:rowOff>
    </xdr:to>
    <xdr:cxnSp macro="">
      <xdr:nvCxnSpPr>
        <xdr:cNvPr id="56" name="直線コネクタ 55"/>
        <xdr:cNvCxnSpPr/>
      </xdr:nvCxnSpPr>
      <xdr:spPr bwMode="auto">
        <a:xfrm>
          <a:off x="2908300" y="3152477"/>
          <a:ext cx="698500" cy="6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9868</xdr:rowOff>
    </xdr:from>
    <xdr:to>
      <xdr:col>19</xdr:col>
      <xdr:colOff>38100</xdr:colOff>
      <xdr:row>17</xdr:row>
      <xdr:rowOff>111468</xdr:rowOff>
    </xdr:to>
    <xdr:sp macro="" textlink="">
      <xdr:nvSpPr>
        <xdr:cNvPr id="57" name="フローチャート: 判断 56"/>
        <xdr:cNvSpPr/>
      </xdr:nvSpPr>
      <xdr:spPr bwMode="auto">
        <a:xfrm>
          <a:off x="3556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121645</xdr:rowOff>
    </xdr:from>
    <xdr:ext cx="762000" cy="259045"/>
    <xdr:sp macro="" textlink="">
      <xdr:nvSpPr>
        <xdr:cNvPr id="58" name="テキスト ボックス 57"/>
        <xdr:cNvSpPr txBox="1"/>
      </xdr:nvSpPr>
      <xdr:spPr>
        <a:xfrm>
          <a:off x="32258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22061</xdr:rowOff>
    </xdr:from>
    <xdr:to>
      <xdr:col>15</xdr:col>
      <xdr:colOff>101600</xdr:colOff>
      <xdr:row>17</xdr:row>
      <xdr:rowOff>123661</xdr:rowOff>
    </xdr:to>
    <xdr:sp macro="" textlink="">
      <xdr:nvSpPr>
        <xdr:cNvPr id="59" name="フローチャート: 判断 58"/>
        <xdr:cNvSpPr/>
      </xdr:nvSpPr>
      <xdr:spPr bwMode="auto">
        <a:xfrm>
          <a:off x="2857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133838</xdr:rowOff>
    </xdr:from>
    <xdr:ext cx="762000" cy="259045"/>
    <xdr:sp macro="" textlink="">
      <xdr:nvSpPr>
        <xdr:cNvPr id="60" name="テキスト ボックス 59"/>
        <xdr:cNvSpPr txBox="1"/>
      </xdr:nvSpPr>
      <xdr:spPr>
        <a:xfrm>
          <a:off x="25273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126820</xdr:rowOff>
    </xdr:from>
    <xdr:to>
      <xdr:col>29</xdr:col>
      <xdr:colOff>177800</xdr:colOff>
      <xdr:row>18</xdr:row>
      <xdr:rowOff>56970</xdr:rowOff>
    </xdr:to>
    <xdr:sp macro="" textlink="">
      <xdr:nvSpPr>
        <xdr:cNvPr id="66" name="楕円 65"/>
        <xdr:cNvSpPr/>
      </xdr:nvSpPr>
      <xdr:spPr bwMode="auto">
        <a:xfrm>
          <a:off x="5600700" y="3089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35397</xdr:rowOff>
    </xdr:from>
    <xdr:ext cx="762000" cy="259045"/>
    <xdr:sp macro="" textlink="">
      <xdr:nvSpPr>
        <xdr:cNvPr id="67" name="人口1人当たり決算額の推移該当値テキスト130"/>
        <xdr:cNvSpPr txBox="1"/>
      </xdr:nvSpPr>
      <xdr:spPr>
        <a:xfrm>
          <a:off x="5740400" y="299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132269</xdr:rowOff>
    </xdr:from>
    <xdr:to>
      <xdr:col>26</xdr:col>
      <xdr:colOff>101600</xdr:colOff>
      <xdr:row>18</xdr:row>
      <xdr:rowOff>62419</xdr:rowOff>
    </xdr:to>
    <xdr:sp macro="" textlink="">
      <xdr:nvSpPr>
        <xdr:cNvPr id="68" name="楕円 67"/>
        <xdr:cNvSpPr/>
      </xdr:nvSpPr>
      <xdr:spPr bwMode="auto">
        <a:xfrm>
          <a:off x="4953000" y="3094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47196</xdr:rowOff>
    </xdr:from>
    <xdr:ext cx="736600" cy="259045"/>
    <xdr:sp macro="" textlink="">
      <xdr:nvSpPr>
        <xdr:cNvPr id="69" name="テキスト ボックス 68"/>
        <xdr:cNvSpPr txBox="1"/>
      </xdr:nvSpPr>
      <xdr:spPr>
        <a:xfrm>
          <a:off x="4622800" y="318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143910</xdr:rowOff>
    </xdr:from>
    <xdr:to>
      <xdr:col>22</xdr:col>
      <xdr:colOff>165100</xdr:colOff>
      <xdr:row>18</xdr:row>
      <xdr:rowOff>74060</xdr:rowOff>
    </xdr:to>
    <xdr:sp macro="" textlink="">
      <xdr:nvSpPr>
        <xdr:cNvPr id="70" name="楕円 69"/>
        <xdr:cNvSpPr/>
      </xdr:nvSpPr>
      <xdr:spPr bwMode="auto">
        <a:xfrm>
          <a:off x="4254500" y="3106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58837</xdr:rowOff>
    </xdr:from>
    <xdr:ext cx="762000" cy="259045"/>
    <xdr:sp macro="" textlink="">
      <xdr:nvSpPr>
        <xdr:cNvPr id="71" name="テキスト ボックス 70"/>
        <xdr:cNvSpPr txBox="1"/>
      </xdr:nvSpPr>
      <xdr:spPr>
        <a:xfrm>
          <a:off x="3924300" y="319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146365</xdr:rowOff>
    </xdr:from>
    <xdr:to>
      <xdr:col>19</xdr:col>
      <xdr:colOff>38100</xdr:colOff>
      <xdr:row>18</xdr:row>
      <xdr:rowOff>76515</xdr:rowOff>
    </xdr:to>
    <xdr:sp macro="" textlink="">
      <xdr:nvSpPr>
        <xdr:cNvPr id="72" name="楕円 71"/>
        <xdr:cNvSpPr/>
      </xdr:nvSpPr>
      <xdr:spPr bwMode="auto">
        <a:xfrm>
          <a:off x="3556000" y="3108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61292</xdr:rowOff>
    </xdr:from>
    <xdr:ext cx="762000" cy="259045"/>
    <xdr:sp macro="" textlink="">
      <xdr:nvSpPr>
        <xdr:cNvPr id="73" name="テキスト ボックス 72"/>
        <xdr:cNvSpPr txBox="1"/>
      </xdr:nvSpPr>
      <xdr:spPr>
        <a:xfrm>
          <a:off x="3225800" y="31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139402</xdr:rowOff>
    </xdr:from>
    <xdr:to>
      <xdr:col>15</xdr:col>
      <xdr:colOff>101600</xdr:colOff>
      <xdr:row>18</xdr:row>
      <xdr:rowOff>69552</xdr:rowOff>
    </xdr:to>
    <xdr:sp macro="" textlink="">
      <xdr:nvSpPr>
        <xdr:cNvPr id="74" name="楕円 73"/>
        <xdr:cNvSpPr/>
      </xdr:nvSpPr>
      <xdr:spPr bwMode="auto">
        <a:xfrm>
          <a:off x="2857500" y="3101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54329</xdr:rowOff>
    </xdr:from>
    <xdr:ext cx="762000" cy="259045"/>
    <xdr:sp macro="" textlink="">
      <xdr:nvSpPr>
        <xdr:cNvPr id="75" name="テキスト ボックス 74"/>
        <xdr:cNvSpPr txBox="1"/>
      </xdr:nvSpPr>
      <xdr:spPr>
        <a:xfrm>
          <a:off x="2527300" y="318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101968</xdr:rowOff>
    </xdr:from>
    <xdr:to>
      <xdr:col>29</xdr:col>
      <xdr:colOff>127000</xdr:colOff>
      <xdr:row>38</xdr:row>
      <xdr:rowOff>76616</xdr:rowOff>
    </xdr:to>
    <xdr:cxnSp macro="">
      <xdr:nvCxnSpPr>
        <xdr:cNvPr id="102" name="直線コネクタ 101"/>
        <xdr:cNvCxnSpPr/>
      </xdr:nvCxnSpPr>
      <xdr:spPr bwMode="auto">
        <a:xfrm flipV="1">
          <a:off x="5651500" y="6369418"/>
          <a:ext cx="0" cy="1174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48693</xdr:rowOff>
    </xdr:from>
    <xdr:ext cx="762000" cy="259045"/>
    <xdr:sp macro="" textlink="">
      <xdr:nvSpPr>
        <xdr:cNvPr id="103" name="人口1人当たり決算額の推移最小値テキスト445"/>
        <xdr:cNvSpPr txBox="1"/>
      </xdr:nvSpPr>
      <xdr:spPr>
        <a:xfrm>
          <a:off x="5740400" y="75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76616</xdr:rowOff>
    </xdr:from>
    <xdr:to>
      <xdr:col>30</xdr:col>
      <xdr:colOff>25400</xdr:colOff>
      <xdr:row>38</xdr:row>
      <xdr:rowOff>76616</xdr:rowOff>
    </xdr:to>
    <xdr:cxnSp macro="">
      <xdr:nvCxnSpPr>
        <xdr:cNvPr id="104" name="直線コネクタ 103"/>
        <xdr:cNvCxnSpPr/>
      </xdr:nvCxnSpPr>
      <xdr:spPr bwMode="auto">
        <a:xfrm>
          <a:off x="5562600" y="7544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188345</xdr:rowOff>
    </xdr:from>
    <xdr:ext cx="762000" cy="259045"/>
    <xdr:sp macro="" textlink="">
      <xdr:nvSpPr>
        <xdr:cNvPr id="105" name="人口1人当たり決算額の推移最大値テキスト445"/>
        <xdr:cNvSpPr txBox="1"/>
      </xdr:nvSpPr>
      <xdr:spPr>
        <a:xfrm>
          <a:off x="5740400" y="611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101968</xdr:rowOff>
    </xdr:from>
    <xdr:to>
      <xdr:col>30</xdr:col>
      <xdr:colOff>25400</xdr:colOff>
      <xdr:row>34</xdr:row>
      <xdr:rowOff>101968</xdr:rowOff>
    </xdr:to>
    <xdr:cxnSp macro="">
      <xdr:nvCxnSpPr>
        <xdr:cNvPr id="106" name="直線コネクタ 105"/>
        <xdr:cNvCxnSpPr/>
      </xdr:nvCxnSpPr>
      <xdr:spPr bwMode="auto">
        <a:xfrm>
          <a:off x="5562600" y="6369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12814</xdr:rowOff>
    </xdr:from>
    <xdr:to>
      <xdr:col>29</xdr:col>
      <xdr:colOff>127000</xdr:colOff>
      <xdr:row>36</xdr:row>
      <xdr:rowOff>39469</xdr:rowOff>
    </xdr:to>
    <xdr:cxnSp macro="">
      <xdr:nvCxnSpPr>
        <xdr:cNvPr id="107" name="直線コネクタ 106"/>
        <xdr:cNvCxnSpPr/>
      </xdr:nvCxnSpPr>
      <xdr:spPr bwMode="auto">
        <a:xfrm flipV="1">
          <a:off x="5003800" y="6966064"/>
          <a:ext cx="647700" cy="26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340491</xdr:rowOff>
    </xdr:from>
    <xdr:ext cx="762000" cy="259045"/>
    <xdr:sp macro="" textlink="">
      <xdr:nvSpPr>
        <xdr:cNvPr id="108" name="人口1人当たり決算額の推移平均値テキスト445"/>
        <xdr:cNvSpPr txBox="1"/>
      </xdr:nvSpPr>
      <xdr:spPr>
        <a:xfrm>
          <a:off x="5740400" y="6950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312138</xdr:rowOff>
    </xdr:from>
    <xdr:to>
      <xdr:col>29</xdr:col>
      <xdr:colOff>177800</xdr:colOff>
      <xdr:row>36</xdr:row>
      <xdr:rowOff>70838</xdr:rowOff>
    </xdr:to>
    <xdr:sp macro="" textlink="">
      <xdr:nvSpPr>
        <xdr:cNvPr id="109" name="フローチャート: 判断 108"/>
        <xdr:cNvSpPr/>
      </xdr:nvSpPr>
      <xdr:spPr bwMode="auto">
        <a:xfrm>
          <a:off x="5600700" y="6922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39469</xdr:rowOff>
    </xdr:from>
    <xdr:to>
      <xdr:col>26</xdr:col>
      <xdr:colOff>50800</xdr:colOff>
      <xdr:row>36</xdr:row>
      <xdr:rowOff>96939</xdr:rowOff>
    </xdr:to>
    <xdr:cxnSp macro="">
      <xdr:nvCxnSpPr>
        <xdr:cNvPr id="110" name="直線コネクタ 109"/>
        <xdr:cNvCxnSpPr/>
      </xdr:nvCxnSpPr>
      <xdr:spPr bwMode="auto">
        <a:xfrm flipV="1">
          <a:off x="4305300" y="6992719"/>
          <a:ext cx="698500" cy="57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312069</xdr:rowOff>
    </xdr:from>
    <xdr:to>
      <xdr:col>26</xdr:col>
      <xdr:colOff>101600</xdr:colOff>
      <xdr:row>36</xdr:row>
      <xdr:rowOff>70769</xdr:rowOff>
    </xdr:to>
    <xdr:sp macro="" textlink="">
      <xdr:nvSpPr>
        <xdr:cNvPr id="111" name="フローチャート: 判断 110"/>
        <xdr:cNvSpPr/>
      </xdr:nvSpPr>
      <xdr:spPr bwMode="auto">
        <a:xfrm>
          <a:off x="4953000" y="6922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80946</xdr:rowOff>
    </xdr:from>
    <xdr:ext cx="736600" cy="259045"/>
    <xdr:sp macro="" textlink="">
      <xdr:nvSpPr>
        <xdr:cNvPr id="112" name="テキスト ボックス 111"/>
        <xdr:cNvSpPr txBox="1"/>
      </xdr:nvSpPr>
      <xdr:spPr>
        <a:xfrm>
          <a:off x="4622800" y="6691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96939</xdr:rowOff>
    </xdr:from>
    <xdr:to>
      <xdr:col>22</xdr:col>
      <xdr:colOff>114300</xdr:colOff>
      <xdr:row>36</xdr:row>
      <xdr:rowOff>105877</xdr:rowOff>
    </xdr:to>
    <xdr:cxnSp macro="">
      <xdr:nvCxnSpPr>
        <xdr:cNvPr id="113" name="直線コネクタ 112"/>
        <xdr:cNvCxnSpPr/>
      </xdr:nvCxnSpPr>
      <xdr:spPr bwMode="auto">
        <a:xfrm flipV="1">
          <a:off x="3606800" y="7050189"/>
          <a:ext cx="698500" cy="8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321785</xdr:rowOff>
    </xdr:from>
    <xdr:to>
      <xdr:col>22</xdr:col>
      <xdr:colOff>165100</xdr:colOff>
      <xdr:row>36</xdr:row>
      <xdr:rowOff>80485</xdr:rowOff>
    </xdr:to>
    <xdr:sp macro="" textlink="">
      <xdr:nvSpPr>
        <xdr:cNvPr id="114" name="フローチャート: 判断 113"/>
        <xdr:cNvSpPr/>
      </xdr:nvSpPr>
      <xdr:spPr bwMode="auto">
        <a:xfrm>
          <a:off x="4254500" y="693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90662</xdr:rowOff>
    </xdr:from>
    <xdr:ext cx="762000" cy="259045"/>
    <xdr:sp macro="" textlink="">
      <xdr:nvSpPr>
        <xdr:cNvPr id="115" name="テキスト ボックス 114"/>
        <xdr:cNvSpPr txBox="1"/>
      </xdr:nvSpPr>
      <xdr:spPr>
        <a:xfrm>
          <a:off x="3924300" y="67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77211</xdr:rowOff>
    </xdr:from>
    <xdr:to>
      <xdr:col>18</xdr:col>
      <xdr:colOff>177800</xdr:colOff>
      <xdr:row>36</xdr:row>
      <xdr:rowOff>105877</xdr:rowOff>
    </xdr:to>
    <xdr:cxnSp macro="">
      <xdr:nvCxnSpPr>
        <xdr:cNvPr id="116" name="直線コネクタ 115"/>
        <xdr:cNvCxnSpPr/>
      </xdr:nvCxnSpPr>
      <xdr:spPr bwMode="auto">
        <a:xfrm>
          <a:off x="2908300" y="7030461"/>
          <a:ext cx="698500" cy="28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306400</xdr:rowOff>
    </xdr:from>
    <xdr:to>
      <xdr:col>19</xdr:col>
      <xdr:colOff>38100</xdr:colOff>
      <xdr:row>36</xdr:row>
      <xdr:rowOff>65100</xdr:rowOff>
    </xdr:to>
    <xdr:sp macro="" textlink="">
      <xdr:nvSpPr>
        <xdr:cNvPr id="117" name="フローチャート: 判断 116"/>
        <xdr:cNvSpPr/>
      </xdr:nvSpPr>
      <xdr:spPr bwMode="auto">
        <a:xfrm>
          <a:off x="3556000" y="6916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75277</xdr:rowOff>
    </xdr:from>
    <xdr:ext cx="762000" cy="259045"/>
    <xdr:sp macro="" textlink="">
      <xdr:nvSpPr>
        <xdr:cNvPr id="118" name="テキスト ボックス 117"/>
        <xdr:cNvSpPr txBox="1"/>
      </xdr:nvSpPr>
      <xdr:spPr>
        <a:xfrm>
          <a:off x="3225800" y="66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300137</xdr:rowOff>
    </xdr:from>
    <xdr:to>
      <xdr:col>15</xdr:col>
      <xdr:colOff>101600</xdr:colOff>
      <xdr:row>36</xdr:row>
      <xdr:rowOff>58837</xdr:rowOff>
    </xdr:to>
    <xdr:sp macro="" textlink="">
      <xdr:nvSpPr>
        <xdr:cNvPr id="119" name="フローチャート: 判断 118"/>
        <xdr:cNvSpPr/>
      </xdr:nvSpPr>
      <xdr:spPr bwMode="auto">
        <a:xfrm>
          <a:off x="28575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69014</xdr:rowOff>
    </xdr:from>
    <xdr:ext cx="762000" cy="259045"/>
    <xdr:sp macro="" textlink="">
      <xdr:nvSpPr>
        <xdr:cNvPr id="120" name="テキスト ボックス 119"/>
        <xdr:cNvSpPr txBox="1"/>
      </xdr:nvSpPr>
      <xdr:spPr>
        <a:xfrm>
          <a:off x="2527300" y="667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304914</xdr:rowOff>
    </xdr:from>
    <xdr:to>
      <xdr:col>29</xdr:col>
      <xdr:colOff>177800</xdr:colOff>
      <xdr:row>36</xdr:row>
      <xdr:rowOff>63614</xdr:rowOff>
    </xdr:to>
    <xdr:sp macro="" textlink="">
      <xdr:nvSpPr>
        <xdr:cNvPr id="126" name="楕円 125"/>
        <xdr:cNvSpPr/>
      </xdr:nvSpPr>
      <xdr:spPr bwMode="auto">
        <a:xfrm>
          <a:off x="5600700" y="6915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149991</xdr:rowOff>
    </xdr:from>
    <xdr:ext cx="762000" cy="259045"/>
    <xdr:sp macro="" textlink="">
      <xdr:nvSpPr>
        <xdr:cNvPr id="127" name="人口1人当たり決算額の推移該当値テキスト445"/>
        <xdr:cNvSpPr txBox="1"/>
      </xdr:nvSpPr>
      <xdr:spPr>
        <a:xfrm>
          <a:off x="5740400" y="67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331569</xdr:rowOff>
    </xdr:from>
    <xdr:to>
      <xdr:col>26</xdr:col>
      <xdr:colOff>101600</xdr:colOff>
      <xdr:row>36</xdr:row>
      <xdr:rowOff>90269</xdr:rowOff>
    </xdr:to>
    <xdr:sp macro="" textlink="">
      <xdr:nvSpPr>
        <xdr:cNvPr id="128" name="楕円 127"/>
        <xdr:cNvSpPr/>
      </xdr:nvSpPr>
      <xdr:spPr bwMode="auto">
        <a:xfrm>
          <a:off x="4953000" y="6941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75046</xdr:rowOff>
    </xdr:from>
    <xdr:ext cx="736600" cy="259045"/>
    <xdr:sp macro="" textlink="">
      <xdr:nvSpPr>
        <xdr:cNvPr id="129" name="テキスト ボックス 128"/>
        <xdr:cNvSpPr txBox="1"/>
      </xdr:nvSpPr>
      <xdr:spPr>
        <a:xfrm>
          <a:off x="4622800" y="702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46139</xdr:rowOff>
    </xdr:from>
    <xdr:to>
      <xdr:col>22</xdr:col>
      <xdr:colOff>165100</xdr:colOff>
      <xdr:row>36</xdr:row>
      <xdr:rowOff>147739</xdr:rowOff>
    </xdr:to>
    <xdr:sp macro="" textlink="">
      <xdr:nvSpPr>
        <xdr:cNvPr id="130" name="楕円 129"/>
        <xdr:cNvSpPr/>
      </xdr:nvSpPr>
      <xdr:spPr bwMode="auto">
        <a:xfrm>
          <a:off x="4254500" y="6999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132516</xdr:rowOff>
    </xdr:from>
    <xdr:ext cx="762000" cy="259045"/>
    <xdr:sp macro="" textlink="">
      <xdr:nvSpPr>
        <xdr:cNvPr id="131" name="テキスト ボックス 130"/>
        <xdr:cNvSpPr txBox="1"/>
      </xdr:nvSpPr>
      <xdr:spPr>
        <a:xfrm>
          <a:off x="3924300" y="70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55077</xdr:rowOff>
    </xdr:from>
    <xdr:to>
      <xdr:col>19</xdr:col>
      <xdr:colOff>38100</xdr:colOff>
      <xdr:row>36</xdr:row>
      <xdr:rowOff>156677</xdr:rowOff>
    </xdr:to>
    <xdr:sp macro="" textlink="">
      <xdr:nvSpPr>
        <xdr:cNvPr id="132" name="楕円 131"/>
        <xdr:cNvSpPr/>
      </xdr:nvSpPr>
      <xdr:spPr bwMode="auto">
        <a:xfrm>
          <a:off x="3556000" y="7008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141454</xdr:rowOff>
    </xdr:from>
    <xdr:ext cx="762000" cy="259045"/>
    <xdr:sp macro="" textlink="">
      <xdr:nvSpPr>
        <xdr:cNvPr id="133" name="テキスト ボックス 132"/>
        <xdr:cNvSpPr txBox="1"/>
      </xdr:nvSpPr>
      <xdr:spPr>
        <a:xfrm>
          <a:off x="3225800" y="709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26411</xdr:rowOff>
    </xdr:from>
    <xdr:to>
      <xdr:col>15</xdr:col>
      <xdr:colOff>101600</xdr:colOff>
      <xdr:row>36</xdr:row>
      <xdr:rowOff>128011</xdr:rowOff>
    </xdr:to>
    <xdr:sp macro="" textlink="">
      <xdr:nvSpPr>
        <xdr:cNvPr id="134" name="楕円 133"/>
        <xdr:cNvSpPr/>
      </xdr:nvSpPr>
      <xdr:spPr bwMode="auto">
        <a:xfrm>
          <a:off x="2857500" y="6979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112788</xdr:rowOff>
    </xdr:from>
    <xdr:ext cx="762000" cy="259045"/>
    <xdr:sp macro="" textlink="">
      <xdr:nvSpPr>
        <xdr:cNvPr id="135" name="テキスト ボックス 134"/>
        <xdr:cNvSpPr txBox="1"/>
      </xdr:nvSpPr>
      <xdr:spPr>
        <a:xfrm>
          <a:off x="2527300" y="706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36,923
36,652
74.30
23,365,729
22,575,027
610,462
8,762,922
20,075,664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51876</xdr:rowOff>
    </xdr:from>
    <xdr:to>
      <xdr:col>24</xdr:col>
      <xdr:colOff>62865</xdr:colOff>
      <xdr:row>37</xdr:row>
      <xdr:rowOff>44557</xdr:rowOff>
    </xdr:to>
    <xdr:cxnSp macro="">
      <xdr:nvCxnSpPr>
        <xdr:cNvPr id="53" name="直線コネクタ 52"/>
        <xdr:cNvCxnSpPr/>
      </xdr:nvCxnSpPr>
      <xdr:spPr>
        <a:xfrm flipV="1">
          <a:off x="4633595" y="5195376"/>
          <a:ext cx="1270" cy="119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48384</xdr:rowOff>
    </xdr:from>
    <xdr:ext cx="534377" cy="259045"/>
    <xdr:sp macro="" textlink="">
      <xdr:nvSpPr>
        <xdr:cNvPr id="54" name="人件費最小値テキスト"/>
        <xdr:cNvSpPr txBox="1"/>
      </xdr:nvSpPr>
      <xdr:spPr>
        <a:xfrm>
          <a:off x="4686300" y="63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44557</xdr:rowOff>
    </xdr:from>
    <xdr:to>
      <xdr:col>24</xdr:col>
      <xdr:colOff>152400</xdr:colOff>
      <xdr:row>37</xdr:row>
      <xdr:rowOff>44557</xdr:rowOff>
    </xdr:to>
    <xdr:cxnSp macro="">
      <xdr:nvCxnSpPr>
        <xdr:cNvPr id="55" name="直線コネクタ 54"/>
        <xdr:cNvCxnSpPr/>
      </xdr:nvCxnSpPr>
      <xdr:spPr>
        <a:xfrm>
          <a:off x="4546600" y="638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170003</xdr:rowOff>
    </xdr:from>
    <xdr:ext cx="599010" cy="259045"/>
    <xdr:sp macro="" textlink="">
      <xdr:nvSpPr>
        <xdr:cNvPr id="56" name="人件費最大値テキスト"/>
        <xdr:cNvSpPr txBox="1"/>
      </xdr:nvSpPr>
      <xdr:spPr>
        <a:xfrm>
          <a:off x="4686300" y="497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51876</xdr:rowOff>
    </xdr:from>
    <xdr:to>
      <xdr:col>24</xdr:col>
      <xdr:colOff>152400</xdr:colOff>
      <xdr:row>30</xdr:row>
      <xdr:rowOff>51876</xdr:rowOff>
    </xdr:to>
    <xdr:cxnSp macro="">
      <xdr:nvCxnSpPr>
        <xdr:cNvPr id="57" name="直線コネクタ 56"/>
        <xdr:cNvCxnSpPr/>
      </xdr:nvCxnSpPr>
      <xdr:spPr>
        <a:xfrm>
          <a:off x="4546600" y="519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35852</xdr:rowOff>
    </xdr:from>
    <xdr:to>
      <xdr:col>24</xdr:col>
      <xdr:colOff>63500</xdr:colOff>
      <xdr:row>37</xdr:row>
      <xdr:rowOff>44557</xdr:rowOff>
    </xdr:to>
    <xdr:cxnSp macro="">
      <xdr:nvCxnSpPr>
        <xdr:cNvPr id="58" name="直線コネクタ 57"/>
        <xdr:cNvCxnSpPr/>
      </xdr:nvCxnSpPr>
      <xdr:spPr>
        <a:xfrm>
          <a:off x="3797300" y="6379502"/>
          <a:ext cx="838200" cy="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27414</xdr:rowOff>
    </xdr:from>
    <xdr:ext cx="534377" cy="259045"/>
    <xdr:sp macro="" textlink="">
      <xdr:nvSpPr>
        <xdr:cNvPr id="59" name="人件費平均値テキスト"/>
        <xdr:cNvSpPr txBox="1"/>
      </xdr:nvSpPr>
      <xdr:spPr>
        <a:xfrm>
          <a:off x="4686300" y="602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4537</xdr:rowOff>
    </xdr:from>
    <xdr:to>
      <xdr:col>24</xdr:col>
      <xdr:colOff>114300</xdr:colOff>
      <xdr:row>36</xdr:row>
      <xdr:rowOff>106137</xdr:rowOff>
    </xdr:to>
    <xdr:sp macro="" textlink="">
      <xdr:nvSpPr>
        <xdr:cNvPr id="60" name="フローチャート: 判断 59"/>
        <xdr:cNvSpPr/>
      </xdr:nvSpPr>
      <xdr:spPr>
        <a:xfrm>
          <a:off x="4584700" y="617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35852</xdr:rowOff>
    </xdr:from>
    <xdr:to>
      <xdr:col>19</xdr:col>
      <xdr:colOff>177800</xdr:colOff>
      <xdr:row>37</xdr:row>
      <xdr:rowOff>35925</xdr:rowOff>
    </xdr:to>
    <xdr:cxnSp macro="">
      <xdr:nvCxnSpPr>
        <xdr:cNvPr id="61" name="直線コネクタ 60"/>
        <xdr:cNvCxnSpPr/>
      </xdr:nvCxnSpPr>
      <xdr:spPr>
        <a:xfrm flipV="1">
          <a:off x="2908300" y="6379502"/>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42371</xdr:rowOff>
    </xdr:from>
    <xdr:to>
      <xdr:col>20</xdr:col>
      <xdr:colOff>38100</xdr:colOff>
      <xdr:row>36</xdr:row>
      <xdr:rowOff>143971</xdr:rowOff>
    </xdr:to>
    <xdr:sp macro="" textlink="">
      <xdr:nvSpPr>
        <xdr:cNvPr id="62" name="フローチャート: 判断 61"/>
        <xdr:cNvSpPr/>
      </xdr:nvSpPr>
      <xdr:spPr>
        <a:xfrm>
          <a:off x="37465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160498</xdr:rowOff>
    </xdr:from>
    <xdr:ext cx="534377" cy="259045"/>
    <xdr:sp macro="" textlink="">
      <xdr:nvSpPr>
        <xdr:cNvPr id="63" name="テキスト ボックス 62"/>
        <xdr:cNvSpPr txBox="1"/>
      </xdr:nvSpPr>
      <xdr:spPr>
        <a:xfrm>
          <a:off x="3530111" y="59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20005</xdr:rowOff>
    </xdr:from>
    <xdr:to>
      <xdr:col>15</xdr:col>
      <xdr:colOff>50800</xdr:colOff>
      <xdr:row>37</xdr:row>
      <xdr:rowOff>35925</xdr:rowOff>
    </xdr:to>
    <xdr:cxnSp macro="">
      <xdr:nvCxnSpPr>
        <xdr:cNvPr id="64" name="直線コネクタ 63"/>
        <xdr:cNvCxnSpPr/>
      </xdr:nvCxnSpPr>
      <xdr:spPr>
        <a:xfrm>
          <a:off x="2019300" y="6363655"/>
          <a:ext cx="889000" cy="1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44648</xdr:rowOff>
    </xdr:from>
    <xdr:to>
      <xdr:col>15</xdr:col>
      <xdr:colOff>101600</xdr:colOff>
      <xdr:row>36</xdr:row>
      <xdr:rowOff>146248</xdr:rowOff>
    </xdr:to>
    <xdr:sp macro="" textlink="">
      <xdr:nvSpPr>
        <xdr:cNvPr id="65" name="フローチャート: 判断 64"/>
        <xdr:cNvSpPr/>
      </xdr:nvSpPr>
      <xdr:spPr>
        <a:xfrm>
          <a:off x="2857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162775</xdr:rowOff>
    </xdr:from>
    <xdr:ext cx="534377" cy="259045"/>
    <xdr:sp macro="" textlink="">
      <xdr:nvSpPr>
        <xdr:cNvPr id="66" name="テキスト ボックス 65"/>
        <xdr:cNvSpPr txBox="1"/>
      </xdr:nvSpPr>
      <xdr:spPr>
        <a:xfrm>
          <a:off x="2641111" y="599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20005</xdr:rowOff>
    </xdr:from>
    <xdr:to>
      <xdr:col>10</xdr:col>
      <xdr:colOff>114300</xdr:colOff>
      <xdr:row>37</xdr:row>
      <xdr:rowOff>24787</xdr:rowOff>
    </xdr:to>
    <xdr:cxnSp macro="">
      <xdr:nvCxnSpPr>
        <xdr:cNvPr id="67" name="直線コネクタ 66"/>
        <xdr:cNvCxnSpPr/>
      </xdr:nvCxnSpPr>
      <xdr:spPr>
        <a:xfrm flipV="1">
          <a:off x="1130300" y="6363655"/>
          <a:ext cx="889000" cy="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45196</xdr:rowOff>
    </xdr:from>
    <xdr:to>
      <xdr:col>10</xdr:col>
      <xdr:colOff>165100</xdr:colOff>
      <xdr:row>36</xdr:row>
      <xdr:rowOff>146796</xdr:rowOff>
    </xdr:to>
    <xdr:sp macro="" textlink="">
      <xdr:nvSpPr>
        <xdr:cNvPr id="68" name="フローチャート: 判断 67"/>
        <xdr:cNvSpPr/>
      </xdr:nvSpPr>
      <xdr:spPr>
        <a:xfrm>
          <a:off x="1968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163323</xdr:rowOff>
    </xdr:from>
    <xdr:ext cx="534377" cy="259045"/>
    <xdr:sp macro="" textlink="">
      <xdr:nvSpPr>
        <xdr:cNvPr id="69" name="テキスト ボックス 68"/>
        <xdr:cNvSpPr txBox="1"/>
      </xdr:nvSpPr>
      <xdr:spPr>
        <a:xfrm>
          <a:off x="1752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53307</xdr:rowOff>
    </xdr:from>
    <xdr:to>
      <xdr:col>6</xdr:col>
      <xdr:colOff>38100</xdr:colOff>
      <xdr:row>36</xdr:row>
      <xdr:rowOff>154907</xdr:rowOff>
    </xdr:to>
    <xdr:sp macro="" textlink="">
      <xdr:nvSpPr>
        <xdr:cNvPr id="70" name="フローチャート: 判断 69"/>
        <xdr:cNvSpPr/>
      </xdr:nvSpPr>
      <xdr:spPr>
        <a:xfrm>
          <a:off x="1079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171434</xdr:rowOff>
    </xdr:from>
    <xdr:ext cx="534377" cy="259045"/>
    <xdr:sp macro="" textlink="">
      <xdr:nvSpPr>
        <xdr:cNvPr id="71" name="テキスト ボックス 70"/>
        <xdr:cNvSpPr txBox="1"/>
      </xdr:nvSpPr>
      <xdr:spPr>
        <a:xfrm>
          <a:off x="863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165207</xdr:rowOff>
    </xdr:from>
    <xdr:to>
      <xdr:col>24</xdr:col>
      <xdr:colOff>114300</xdr:colOff>
      <xdr:row>37</xdr:row>
      <xdr:rowOff>95357</xdr:rowOff>
    </xdr:to>
    <xdr:sp macro="" textlink="">
      <xdr:nvSpPr>
        <xdr:cNvPr id="77" name="楕円 76"/>
        <xdr:cNvSpPr/>
      </xdr:nvSpPr>
      <xdr:spPr>
        <a:xfrm>
          <a:off x="4584700" y="633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80134</xdr:rowOff>
    </xdr:from>
    <xdr:ext cx="534377" cy="259045"/>
    <xdr:sp macro="" textlink="">
      <xdr:nvSpPr>
        <xdr:cNvPr id="78" name="人件費該当値テキスト"/>
        <xdr:cNvSpPr txBox="1"/>
      </xdr:nvSpPr>
      <xdr:spPr>
        <a:xfrm>
          <a:off x="4686300" y="625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156502</xdr:rowOff>
    </xdr:from>
    <xdr:to>
      <xdr:col>20</xdr:col>
      <xdr:colOff>38100</xdr:colOff>
      <xdr:row>37</xdr:row>
      <xdr:rowOff>86652</xdr:rowOff>
    </xdr:to>
    <xdr:sp macro="" textlink="">
      <xdr:nvSpPr>
        <xdr:cNvPr id="79" name="楕円 78"/>
        <xdr:cNvSpPr/>
      </xdr:nvSpPr>
      <xdr:spPr>
        <a:xfrm>
          <a:off x="3746500" y="632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77779</xdr:rowOff>
    </xdr:from>
    <xdr:ext cx="534377" cy="259045"/>
    <xdr:sp macro="" textlink="">
      <xdr:nvSpPr>
        <xdr:cNvPr id="80" name="テキスト ボックス 79"/>
        <xdr:cNvSpPr txBox="1"/>
      </xdr:nvSpPr>
      <xdr:spPr>
        <a:xfrm>
          <a:off x="3530111" y="642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156575</xdr:rowOff>
    </xdr:from>
    <xdr:to>
      <xdr:col>15</xdr:col>
      <xdr:colOff>101600</xdr:colOff>
      <xdr:row>37</xdr:row>
      <xdr:rowOff>86725</xdr:rowOff>
    </xdr:to>
    <xdr:sp macro="" textlink="">
      <xdr:nvSpPr>
        <xdr:cNvPr id="81" name="楕円 80"/>
        <xdr:cNvSpPr/>
      </xdr:nvSpPr>
      <xdr:spPr>
        <a:xfrm>
          <a:off x="2857500" y="632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77852</xdr:rowOff>
    </xdr:from>
    <xdr:ext cx="534377" cy="259045"/>
    <xdr:sp macro="" textlink="">
      <xdr:nvSpPr>
        <xdr:cNvPr id="82" name="テキスト ボックス 81"/>
        <xdr:cNvSpPr txBox="1"/>
      </xdr:nvSpPr>
      <xdr:spPr>
        <a:xfrm>
          <a:off x="2641111" y="642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140655</xdr:rowOff>
    </xdr:from>
    <xdr:to>
      <xdr:col>10</xdr:col>
      <xdr:colOff>165100</xdr:colOff>
      <xdr:row>37</xdr:row>
      <xdr:rowOff>70805</xdr:rowOff>
    </xdr:to>
    <xdr:sp macro="" textlink="">
      <xdr:nvSpPr>
        <xdr:cNvPr id="83" name="楕円 82"/>
        <xdr:cNvSpPr/>
      </xdr:nvSpPr>
      <xdr:spPr>
        <a:xfrm>
          <a:off x="1968500" y="631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61932</xdr:rowOff>
    </xdr:from>
    <xdr:ext cx="534377" cy="259045"/>
    <xdr:sp macro="" textlink="">
      <xdr:nvSpPr>
        <xdr:cNvPr id="84" name="テキスト ボックス 83"/>
        <xdr:cNvSpPr txBox="1"/>
      </xdr:nvSpPr>
      <xdr:spPr>
        <a:xfrm>
          <a:off x="1752111" y="640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145437</xdr:rowOff>
    </xdr:from>
    <xdr:to>
      <xdr:col>6</xdr:col>
      <xdr:colOff>38100</xdr:colOff>
      <xdr:row>37</xdr:row>
      <xdr:rowOff>75587</xdr:rowOff>
    </xdr:to>
    <xdr:sp macro="" textlink="">
      <xdr:nvSpPr>
        <xdr:cNvPr id="85" name="楕円 84"/>
        <xdr:cNvSpPr/>
      </xdr:nvSpPr>
      <xdr:spPr>
        <a:xfrm>
          <a:off x="1079500" y="631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66714</xdr:rowOff>
    </xdr:from>
    <xdr:ext cx="534377" cy="259045"/>
    <xdr:sp macro="" textlink="">
      <xdr:nvSpPr>
        <xdr:cNvPr id="86" name="テキスト ボックス 85"/>
        <xdr:cNvSpPr txBox="1"/>
      </xdr:nvSpPr>
      <xdr:spPr>
        <a:xfrm>
          <a:off x="863111" y="641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9" name="テキスト ボックス 98"/>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62296</xdr:rowOff>
    </xdr:from>
    <xdr:to>
      <xdr:col>24</xdr:col>
      <xdr:colOff>62865</xdr:colOff>
      <xdr:row>58</xdr:row>
      <xdr:rowOff>107614</xdr:rowOff>
    </xdr:to>
    <xdr:cxnSp macro="">
      <xdr:nvCxnSpPr>
        <xdr:cNvPr id="109" name="直線コネクタ 108"/>
        <xdr:cNvCxnSpPr/>
      </xdr:nvCxnSpPr>
      <xdr:spPr>
        <a:xfrm flipV="1">
          <a:off x="4633595" y="8634796"/>
          <a:ext cx="1270" cy="141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111441</xdr:rowOff>
    </xdr:from>
    <xdr:ext cx="534377" cy="259045"/>
    <xdr:sp macro="" textlink="">
      <xdr:nvSpPr>
        <xdr:cNvPr id="110" name="物件費最小値テキスト"/>
        <xdr:cNvSpPr txBox="1"/>
      </xdr:nvSpPr>
      <xdr:spPr>
        <a:xfrm>
          <a:off x="4686300" y="1005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107614</xdr:rowOff>
    </xdr:from>
    <xdr:to>
      <xdr:col>24</xdr:col>
      <xdr:colOff>152400</xdr:colOff>
      <xdr:row>58</xdr:row>
      <xdr:rowOff>107614</xdr:rowOff>
    </xdr:to>
    <xdr:cxnSp macro="">
      <xdr:nvCxnSpPr>
        <xdr:cNvPr id="111" name="直線コネクタ 110"/>
        <xdr:cNvCxnSpPr/>
      </xdr:nvCxnSpPr>
      <xdr:spPr>
        <a:xfrm>
          <a:off x="4546600" y="1005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8973</xdr:rowOff>
    </xdr:from>
    <xdr:ext cx="599010" cy="259045"/>
    <xdr:sp macro="" textlink="">
      <xdr:nvSpPr>
        <xdr:cNvPr id="112" name="物件費最大値テキスト"/>
        <xdr:cNvSpPr txBox="1"/>
      </xdr:nvSpPr>
      <xdr:spPr>
        <a:xfrm>
          <a:off x="4686300" y="841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62296</xdr:rowOff>
    </xdr:from>
    <xdr:to>
      <xdr:col>24</xdr:col>
      <xdr:colOff>152400</xdr:colOff>
      <xdr:row>50</xdr:row>
      <xdr:rowOff>62296</xdr:rowOff>
    </xdr:to>
    <xdr:cxnSp macro="">
      <xdr:nvCxnSpPr>
        <xdr:cNvPr id="113" name="直線コネクタ 112"/>
        <xdr:cNvCxnSpPr/>
      </xdr:nvCxnSpPr>
      <xdr:spPr>
        <a:xfrm>
          <a:off x="4546600" y="863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12498</xdr:rowOff>
    </xdr:from>
    <xdr:to>
      <xdr:col>24</xdr:col>
      <xdr:colOff>63500</xdr:colOff>
      <xdr:row>58</xdr:row>
      <xdr:rowOff>155921</xdr:rowOff>
    </xdr:to>
    <xdr:cxnSp macro="">
      <xdr:nvCxnSpPr>
        <xdr:cNvPr id="114" name="直線コネクタ 113"/>
        <xdr:cNvCxnSpPr/>
      </xdr:nvCxnSpPr>
      <xdr:spPr>
        <a:xfrm flipV="1">
          <a:off x="3797300" y="9956598"/>
          <a:ext cx="838200" cy="14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136045</xdr:rowOff>
    </xdr:from>
    <xdr:ext cx="534377" cy="259045"/>
    <xdr:sp macro="" textlink="">
      <xdr:nvSpPr>
        <xdr:cNvPr id="115" name="物件費平均値テキスト"/>
        <xdr:cNvSpPr txBox="1"/>
      </xdr:nvSpPr>
      <xdr:spPr>
        <a:xfrm>
          <a:off x="4686300" y="95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113168</xdr:rowOff>
    </xdr:from>
    <xdr:to>
      <xdr:col>24</xdr:col>
      <xdr:colOff>114300</xdr:colOff>
      <xdr:row>57</xdr:row>
      <xdr:rowOff>43318</xdr:rowOff>
    </xdr:to>
    <xdr:sp macro="" textlink="">
      <xdr:nvSpPr>
        <xdr:cNvPr id="116" name="フローチャート: 判断 115"/>
        <xdr:cNvSpPr/>
      </xdr:nvSpPr>
      <xdr:spPr>
        <a:xfrm>
          <a:off x="4584700" y="97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155921</xdr:rowOff>
    </xdr:from>
    <xdr:to>
      <xdr:col>19</xdr:col>
      <xdr:colOff>177800</xdr:colOff>
      <xdr:row>59</xdr:row>
      <xdr:rowOff>5741</xdr:rowOff>
    </xdr:to>
    <xdr:cxnSp macro="">
      <xdr:nvCxnSpPr>
        <xdr:cNvPr id="117" name="直線コネクタ 116"/>
        <xdr:cNvCxnSpPr/>
      </xdr:nvCxnSpPr>
      <xdr:spPr>
        <a:xfrm flipV="1">
          <a:off x="2908300" y="10100021"/>
          <a:ext cx="889000" cy="2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37794</xdr:rowOff>
    </xdr:from>
    <xdr:to>
      <xdr:col>20</xdr:col>
      <xdr:colOff>38100</xdr:colOff>
      <xdr:row>57</xdr:row>
      <xdr:rowOff>139394</xdr:rowOff>
    </xdr:to>
    <xdr:sp macro="" textlink="">
      <xdr:nvSpPr>
        <xdr:cNvPr id="118" name="フローチャート: 判断 117"/>
        <xdr:cNvSpPr/>
      </xdr:nvSpPr>
      <xdr:spPr>
        <a:xfrm>
          <a:off x="3746500" y="981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155921</xdr:rowOff>
    </xdr:from>
    <xdr:ext cx="534377" cy="259045"/>
    <xdr:sp macro="" textlink="">
      <xdr:nvSpPr>
        <xdr:cNvPr id="119" name="テキスト ボックス 118"/>
        <xdr:cNvSpPr txBox="1"/>
      </xdr:nvSpPr>
      <xdr:spPr>
        <a:xfrm>
          <a:off x="3530111" y="958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159067</xdr:rowOff>
    </xdr:from>
    <xdr:to>
      <xdr:col>15</xdr:col>
      <xdr:colOff>50800</xdr:colOff>
      <xdr:row>59</xdr:row>
      <xdr:rowOff>5741</xdr:rowOff>
    </xdr:to>
    <xdr:cxnSp macro="">
      <xdr:nvCxnSpPr>
        <xdr:cNvPr id="120" name="直線コネクタ 119"/>
        <xdr:cNvCxnSpPr/>
      </xdr:nvCxnSpPr>
      <xdr:spPr>
        <a:xfrm>
          <a:off x="2019300" y="9588817"/>
          <a:ext cx="889000" cy="53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65409</xdr:rowOff>
    </xdr:from>
    <xdr:to>
      <xdr:col>15</xdr:col>
      <xdr:colOff>101600</xdr:colOff>
      <xdr:row>57</xdr:row>
      <xdr:rowOff>167009</xdr:rowOff>
    </xdr:to>
    <xdr:sp macro="" textlink="">
      <xdr:nvSpPr>
        <xdr:cNvPr id="121" name="フローチャート: 判断 120"/>
        <xdr:cNvSpPr/>
      </xdr:nvSpPr>
      <xdr:spPr>
        <a:xfrm>
          <a:off x="2857500" y="983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12086</xdr:rowOff>
    </xdr:from>
    <xdr:ext cx="534377" cy="259045"/>
    <xdr:sp macro="" textlink="">
      <xdr:nvSpPr>
        <xdr:cNvPr id="122" name="テキスト ボックス 121"/>
        <xdr:cNvSpPr txBox="1"/>
      </xdr:nvSpPr>
      <xdr:spPr>
        <a:xfrm>
          <a:off x="2641111" y="961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159067</xdr:rowOff>
    </xdr:from>
    <xdr:to>
      <xdr:col>10</xdr:col>
      <xdr:colOff>114300</xdr:colOff>
      <xdr:row>57</xdr:row>
      <xdr:rowOff>40295</xdr:rowOff>
    </xdr:to>
    <xdr:cxnSp macro="">
      <xdr:nvCxnSpPr>
        <xdr:cNvPr id="123" name="直線コネクタ 122"/>
        <xdr:cNvCxnSpPr/>
      </xdr:nvCxnSpPr>
      <xdr:spPr>
        <a:xfrm flipV="1">
          <a:off x="1130300" y="9588817"/>
          <a:ext cx="889000" cy="2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88370</xdr:rowOff>
    </xdr:from>
    <xdr:to>
      <xdr:col>10</xdr:col>
      <xdr:colOff>165100</xdr:colOff>
      <xdr:row>58</xdr:row>
      <xdr:rowOff>18520</xdr:rowOff>
    </xdr:to>
    <xdr:sp macro="" textlink="">
      <xdr:nvSpPr>
        <xdr:cNvPr id="124" name="フローチャート: 判断 123"/>
        <xdr:cNvSpPr/>
      </xdr:nvSpPr>
      <xdr:spPr>
        <a:xfrm>
          <a:off x="1968500" y="986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9647</xdr:rowOff>
    </xdr:from>
    <xdr:ext cx="534377" cy="259045"/>
    <xdr:sp macro="" textlink="">
      <xdr:nvSpPr>
        <xdr:cNvPr id="125" name="テキスト ボックス 124"/>
        <xdr:cNvSpPr txBox="1"/>
      </xdr:nvSpPr>
      <xdr:spPr>
        <a:xfrm>
          <a:off x="1752111" y="995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94194</xdr:rowOff>
    </xdr:from>
    <xdr:to>
      <xdr:col>6</xdr:col>
      <xdr:colOff>38100</xdr:colOff>
      <xdr:row>58</xdr:row>
      <xdr:rowOff>24344</xdr:rowOff>
    </xdr:to>
    <xdr:sp macro="" textlink="">
      <xdr:nvSpPr>
        <xdr:cNvPr id="126" name="フローチャート: 判断 125"/>
        <xdr:cNvSpPr/>
      </xdr:nvSpPr>
      <xdr:spPr>
        <a:xfrm>
          <a:off x="1079500" y="986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15471</xdr:rowOff>
    </xdr:from>
    <xdr:ext cx="534377" cy="259045"/>
    <xdr:sp macro="" textlink="">
      <xdr:nvSpPr>
        <xdr:cNvPr id="127" name="テキスト ボックス 126"/>
        <xdr:cNvSpPr txBox="1"/>
      </xdr:nvSpPr>
      <xdr:spPr>
        <a:xfrm>
          <a:off x="863111" y="995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133148</xdr:rowOff>
    </xdr:from>
    <xdr:to>
      <xdr:col>24</xdr:col>
      <xdr:colOff>114300</xdr:colOff>
      <xdr:row>58</xdr:row>
      <xdr:rowOff>63298</xdr:rowOff>
    </xdr:to>
    <xdr:sp macro="" textlink="">
      <xdr:nvSpPr>
        <xdr:cNvPr id="133" name="楕円 132"/>
        <xdr:cNvSpPr/>
      </xdr:nvSpPr>
      <xdr:spPr>
        <a:xfrm>
          <a:off x="4584700" y="990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48075</xdr:rowOff>
    </xdr:from>
    <xdr:ext cx="534377" cy="259045"/>
    <xdr:sp macro="" textlink="">
      <xdr:nvSpPr>
        <xdr:cNvPr id="134" name="物件費該当値テキスト"/>
        <xdr:cNvSpPr txBox="1"/>
      </xdr:nvSpPr>
      <xdr:spPr>
        <a:xfrm>
          <a:off x="4686300" y="982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105121</xdr:rowOff>
    </xdr:from>
    <xdr:to>
      <xdr:col>20</xdr:col>
      <xdr:colOff>38100</xdr:colOff>
      <xdr:row>59</xdr:row>
      <xdr:rowOff>35271</xdr:rowOff>
    </xdr:to>
    <xdr:sp macro="" textlink="">
      <xdr:nvSpPr>
        <xdr:cNvPr id="135" name="楕円 134"/>
        <xdr:cNvSpPr/>
      </xdr:nvSpPr>
      <xdr:spPr>
        <a:xfrm>
          <a:off x="3746500" y="1004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26398</xdr:rowOff>
    </xdr:from>
    <xdr:ext cx="534377" cy="259045"/>
    <xdr:sp macro="" textlink="">
      <xdr:nvSpPr>
        <xdr:cNvPr id="136" name="テキスト ボックス 135"/>
        <xdr:cNvSpPr txBox="1"/>
      </xdr:nvSpPr>
      <xdr:spPr>
        <a:xfrm>
          <a:off x="3530111" y="1014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126391</xdr:rowOff>
    </xdr:from>
    <xdr:to>
      <xdr:col>15</xdr:col>
      <xdr:colOff>101600</xdr:colOff>
      <xdr:row>59</xdr:row>
      <xdr:rowOff>56541</xdr:rowOff>
    </xdr:to>
    <xdr:sp macro="" textlink="">
      <xdr:nvSpPr>
        <xdr:cNvPr id="137" name="楕円 136"/>
        <xdr:cNvSpPr/>
      </xdr:nvSpPr>
      <xdr:spPr>
        <a:xfrm>
          <a:off x="2857500" y="1007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47668</xdr:rowOff>
    </xdr:from>
    <xdr:ext cx="534377" cy="259045"/>
    <xdr:sp macro="" textlink="">
      <xdr:nvSpPr>
        <xdr:cNvPr id="138" name="テキスト ボックス 137"/>
        <xdr:cNvSpPr txBox="1"/>
      </xdr:nvSpPr>
      <xdr:spPr>
        <a:xfrm>
          <a:off x="2641111" y="101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108267</xdr:rowOff>
    </xdr:from>
    <xdr:to>
      <xdr:col>10</xdr:col>
      <xdr:colOff>165100</xdr:colOff>
      <xdr:row>56</xdr:row>
      <xdr:rowOff>38417</xdr:rowOff>
    </xdr:to>
    <xdr:sp macro="" textlink="">
      <xdr:nvSpPr>
        <xdr:cNvPr id="139" name="楕円 138"/>
        <xdr:cNvSpPr/>
      </xdr:nvSpPr>
      <xdr:spPr>
        <a:xfrm>
          <a:off x="1968500" y="953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54944</xdr:rowOff>
    </xdr:from>
    <xdr:ext cx="599010" cy="259045"/>
    <xdr:sp macro="" textlink="">
      <xdr:nvSpPr>
        <xdr:cNvPr id="140" name="テキスト ボックス 139"/>
        <xdr:cNvSpPr txBox="1"/>
      </xdr:nvSpPr>
      <xdr:spPr>
        <a:xfrm>
          <a:off x="1719795" y="931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160945</xdr:rowOff>
    </xdr:from>
    <xdr:to>
      <xdr:col>6</xdr:col>
      <xdr:colOff>38100</xdr:colOff>
      <xdr:row>57</xdr:row>
      <xdr:rowOff>91095</xdr:rowOff>
    </xdr:to>
    <xdr:sp macro="" textlink="">
      <xdr:nvSpPr>
        <xdr:cNvPr id="141" name="楕円 140"/>
        <xdr:cNvSpPr/>
      </xdr:nvSpPr>
      <xdr:spPr>
        <a:xfrm>
          <a:off x="1079500" y="976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107622</xdr:rowOff>
    </xdr:from>
    <xdr:ext cx="534377" cy="259045"/>
    <xdr:sp macro="" textlink="">
      <xdr:nvSpPr>
        <xdr:cNvPr id="142" name="テキスト ボックス 141"/>
        <xdr:cNvSpPr txBox="1"/>
      </xdr:nvSpPr>
      <xdr:spPr>
        <a:xfrm>
          <a:off x="863111" y="953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139853</xdr:rowOff>
    </xdr:from>
    <xdr:to>
      <xdr:col>24</xdr:col>
      <xdr:colOff>62865</xdr:colOff>
      <xdr:row>79</xdr:row>
      <xdr:rowOff>18695</xdr:rowOff>
    </xdr:to>
    <xdr:cxnSp macro="">
      <xdr:nvCxnSpPr>
        <xdr:cNvPr id="166" name="直線コネクタ 165"/>
        <xdr:cNvCxnSpPr/>
      </xdr:nvCxnSpPr>
      <xdr:spPr>
        <a:xfrm flipV="1">
          <a:off x="4633595" y="12141353"/>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22522</xdr:rowOff>
    </xdr:from>
    <xdr:ext cx="469744" cy="259045"/>
    <xdr:sp macro="" textlink="">
      <xdr:nvSpPr>
        <xdr:cNvPr id="167" name="維持補修費最小値テキスト"/>
        <xdr:cNvSpPr txBox="1"/>
      </xdr:nvSpPr>
      <xdr:spPr>
        <a:xfrm>
          <a:off x="4686300" y="1356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18695</xdr:rowOff>
    </xdr:from>
    <xdr:to>
      <xdr:col>24</xdr:col>
      <xdr:colOff>152400</xdr:colOff>
      <xdr:row>79</xdr:row>
      <xdr:rowOff>18695</xdr:rowOff>
    </xdr:to>
    <xdr:cxnSp macro="">
      <xdr:nvCxnSpPr>
        <xdr:cNvPr id="168" name="直線コネクタ 167"/>
        <xdr:cNvCxnSpPr/>
      </xdr:nvCxnSpPr>
      <xdr:spPr>
        <a:xfrm>
          <a:off x="4546600" y="1356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86530</xdr:rowOff>
    </xdr:from>
    <xdr:ext cx="534377" cy="259045"/>
    <xdr:sp macro="" textlink="">
      <xdr:nvSpPr>
        <xdr:cNvPr id="169" name="維持補修費最大値テキスト"/>
        <xdr:cNvSpPr txBox="1"/>
      </xdr:nvSpPr>
      <xdr:spPr>
        <a:xfrm>
          <a:off x="4686300" y="1191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139853</xdr:rowOff>
    </xdr:from>
    <xdr:to>
      <xdr:col>24</xdr:col>
      <xdr:colOff>152400</xdr:colOff>
      <xdr:row>70</xdr:row>
      <xdr:rowOff>139853</xdr:rowOff>
    </xdr:to>
    <xdr:cxnSp macro="">
      <xdr:nvCxnSpPr>
        <xdr:cNvPr id="170" name="直線コネクタ 169"/>
        <xdr:cNvCxnSpPr/>
      </xdr:nvCxnSpPr>
      <xdr:spPr>
        <a:xfrm>
          <a:off x="4546600" y="1214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159189</xdr:rowOff>
    </xdr:from>
    <xdr:to>
      <xdr:col>24</xdr:col>
      <xdr:colOff>63500</xdr:colOff>
      <xdr:row>78</xdr:row>
      <xdr:rowOff>163151</xdr:rowOff>
    </xdr:to>
    <xdr:cxnSp macro="">
      <xdr:nvCxnSpPr>
        <xdr:cNvPr id="171" name="直線コネクタ 170"/>
        <xdr:cNvCxnSpPr/>
      </xdr:nvCxnSpPr>
      <xdr:spPr>
        <a:xfrm flipV="1">
          <a:off x="3797300" y="13532289"/>
          <a:ext cx="8382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33653</xdr:rowOff>
    </xdr:from>
    <xdr:ext cx="469744" cy="259045"/>
    <xdr:sp macro="" textlink="">
      <xdr:nvSpPr>
        <xdr:cNvPr id="172" name="維持補修費平均値テキスト"/>
        <xdr:cNvSpPr txBox="1"/>
      </xdr:nvSpPr>
      <xdr:spPr>
        <a:xfrm>
          <a:off x="4686300" y="13235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10776</xdr:rowOff>
    </xdr:from>
    <xdr:to>
      <xdr:col>24</xdr:col>
      <xdr:colOff>114300</xdr:colOff>
      <xdr:row>78</xdr:row>
      <xdr:rowOff>112376</xdr:rowOff>
    </xdr:to>
    <xdr:sp macro="" textlink="">
      <xdr:nvSpPr>
        <xdr:cNvPr id="173" name="フローチャート: 判断 172"/>
        <xdr:cNvSpPr/>
      </xdr:nvSpPr>
      <xdr:spPr>
        <a:xfrm>
          <a:off x="4584700" y="1338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163151</xdr:rowOff>
    </xdr:from>
    <xdr:to>
      <xdr:col>19</xdr:col>
      <xdr:colOff>177800</xdr:colOff>
      <xdr:row>79</xdr:row>
      <xdr:rowOff>2082</xdr:rowOff>
    </xdr:to>
    <xdr:cxnSp macro="">
      <xdr:nvCxnSpPr>
        <xdr:cNvPr id="174" name="直線コネクタ 173"/>
        <xdr:cNvCxnSpPr/>
      </xdr:nvCxnSpPr>
      <xdr:spPr>
        <a:xfrm flipV="1">
          <a:off x="2908300" y="13536251"/>
          <a:ext cx="889000" cy="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49028</xdr:rowOff>
    </xdr:from>
    <xdr:to>
      <xdr:col>20</xdr:col>
      <xdr:colOff>38100</xdr:colOff>
      <xdr:row>78</xdr:row>
      <xdr:rowOff>150628</xdr:rowOff>
    </xdr:to>
    <xdr:sp macro="" textlink="">
      <xdr:nvSpPr>
        <xdr:cNvPr id="175" name="フローチャート: 判断 174"/>
        <xdr:cNvSpPr/>
      </xdr:nvSpPr>
      <xdr:spPr>
        <a:xfrm>
          <a:off x="3746500" y="1342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167155</xdr:rowOff>
    </xdr:from>
    <xdr:ext cx="469744" cy="259045"/>
    <xdr:sp macro="" textlink="">
      <xdr:nvSpPr>
        <xdr:cNvPr id="176" name="テキスト ボックス 175"/>
        <xdr:cNvSpPr txBox="1"/>
      </xdr:nvSpPr>
      <xdr:spPr>
        <a:xfrm>
          <a:off x="3562428" y="131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165475</xdr:rowOff>
    </xdr:from>
    <xdr:to>
      <xdr:col>15</xdr:col>
      <xdr:colOff>50800</xdr:colOff>
      <xdr:row>79</xdr:row>
      <xdr:rowOff>2082</xdr:rowOff>
    </xdr:to>
    <xdr:cxnSp macro="">
      <xdr:nvCxnSpPr>
        <xdr:cNvPr id="177" name="直線コネクタ 176"/>
        <xdr:cNvCxnSpPr/>
      </xdr:nvCxnSpPr>
      <xdr:spPr>
        <a:xfrm>
          <a:off x="2019300" y="13538575"/>
          <a:ext cx="889000" cy="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42304</xdr:rowOff>
    </xdr:from>
    <xdr:to>
      <xdr:col>15</xdr:col>
      <xdr:colOff>101600</xdr:colOff>
      <xdr:row>78</xdr:row>
      <xdr:rowOff>143904</xdr:rowOff>
    </xdr:to>
    <xdr:sp macro="" textlink="">
      <xdr:nvSpPr>
        <xdr:cNvPr id="178" name="フローチャート: 判断 177"/>
        <xdr:cNvSpPr/>
      </xdr:nvSpPr>
      <xdr:spPr>
        <a:xfrm>
          <a:off x="2857500" y="134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160431</xdr:rowOff>
    </xdr:from>
    <xdr:ext cx="469744" cy="259045"/>
    <xdr:sp macro="" textlink="">
      <xdr:nvSpPr>
        <xdr:cNvPr id="179" name="テキスト ボックス 178"/>
        <xdr:cNvSpPr txBox="1"/>
      </xdr:nvSpPr>
      <xdr:spPr>
        <a:xfrm>
          <a:off x="2673428" y="131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165475</xdr:rowOff>
    </xdr:from>
    <xdr:to>
      <xdr:col>10</xdr:col>
      <xdr:colOff>114300</xdr:colOff>
      <xdr:row>79</xdr:row>
      <xdr:rowOff>9170</xdr:rowOff>
    </xdr:to>
    <xdr:cxnSp macro="">
      <xdr:nvCxnSpPr>
        <xdr:cNvPr id="180" name="直線コネクタ 179"/>
        <xdr:cNvCxnSpPr/>
      </xdr:nvCxnSpPr>
      <xdr:spPr>
        <a:xfrm flipV="1">
          <a:off x="1130300" y="13538575"/>
          <a:ext cx="8890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29674</xdr:rowOff>
    </xdr:from>
    <xdr:to>
      <xdr:col>10</xdr:col>
      <xdr:colOff>165100</xdr:colOff>
      <xdr:row>78</xdr:row>
      <xdr:rowOff>131274</xdr:rowOff>
    </xdr:to>
    <xdr:sp macro="" textlink="">
      <xdr:nvSpPr>
        <xdr:cNvPr id="181" name="フローチャート: 判断 180"/>
        <xdr:cNvSpPr/>
      </xdr:nvSpPr>
      <xdr:spPr>
        <a:xfrm>
          <a:off x="1968500" y="134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147801</xdr:rowOff>
    </xdr:from>
    <xdr:ext cx="469744" cy="259045"/>
    <xdr:sp macro="" textlink="">
      <xdr:nvSpPr>
        <xdr:cNvPr id="182" name="テキスト ボックス 181"/>
        <xdr:cNvSpPr txBox="1"/>
      </xdr:nvSpPr>
      <xdr:spPr>
        <a:xfrm>
          <a:off x="1784428" y="1317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46189</xdr:rowOff>
    </xdr:from>
    <xdr:to>
      <xdr:col>6</xdr:col>
      <xdr:colOff>38100</xdr:colOff>
      <xdr:row>78</xdr:row>
      <xdr:rowOff>147789</xdr:rowOff>
    </xdr:to>
    <xdr:sp macro="" textlink="">
      <xdr:nvSpPr>
        <xdr:cNvPr id="183" name="フローチャート: 判断 182"/>
        <xdr:cNvSpPr/>
      </xdr:nvSpPr>
      <xdr:spPr>
        <a:xfrm>
          <a:off x="1079500" y="134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164316</xdr:rowOff>
    </xdr:from>
    <xdr:ext cx="469744" cy="259045"/>
    <xdr:sp macro="" textlink="">
      <xdr:nvSpPr>
        <xdr:cNvPr id="184" name="テキスト ボックス 183"/>
        <xdr:cNvSpPr txBox="1"/>
      </xdr:nvSpPr>
      <xdr:spPr>
        <a:xfrm>
          <a:off x="895428" y="1319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108389</xdr:rowOff>
    </xdr:from>
    <xdr:to>
      <xdr:col>24</xdr:col>
      <xdr:colOff>114300</xdr:colOff>
      <xdr:row>79</xdr:row>
      <xdr:rowOff>38539</xdr:rowOff>
    </xdr:to>
    <xdr:sp macro="" textlink="">
      <xdr:nvSpPr>
        <xdr:cNvPr id="190" name="楕円 189"/>
        <xdr:cNvSpPr/>
      </xdr:nvSpPr>
      <xdr:spPr>
        <a:xfrm>
          <a:off x="4584700" y="1348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23316</xdr:rowOff>
    </xdr:from>
    <xdr:ext cx="469744" cy="259045"/>
    <xdr:sp macro="" textlink="">
      <xdr:nvSpPr>
        <xdr:cNvPr id="191" name="維持補修費該当値テキスト"/>
        <xdr:cNvSpPr txBox="1"/>
      </xdr:nvSpPr>
      <xdr:spPr>
        <a:xfrm>
          <a:off x="4686300" y="1339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112351</xdr:rowOff>
    </xdr:from>
    <xdr:to>
      <xdr:col>20</xdr:col>
      <xdr:colOff>38100</xdr:colOff>
      <xdr:row>79</xdr:row>
      <xdr:rowOff>42501</xdr:rowOff>
    </xdr:to>
    <xdr:sp macro="" textlink="">
      <xdr:nvSpPr>
        <xdr:cNvPr id="192" name="楕円 191"/>
        <xdr:cNvSpPr/>
      </xdr:nvSpPr>
      <xdr:spPr>
        <a:xfrm>
          <a:off x="3746500" y="134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33628</xdr:rowOff>
    </xdr:from>
    <xdr:ext cx="469744" cy="259045"/>
    <xdr:sp macro="" textlink="">
      <xdr:nvSpPr>
        <xdr:cNvPr id="193" name="テキスト ボックス 192"/>
        <xdr:cNvSpPr txBox="1"/>
      </xdr:nvSpPr>
      <xdr:spPr>
        <a:xfrm>
          <a:off x="3562428" y="1357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122732</xdr:rowOff>
    </xdr:from>
    <xdr:to>
      <xdr:col>15</xdr:col>
      <xdr:colOff>101600</xdr:colOff>
      <xdr:row>79</xdr:row>
      <xdr:rowOff>52882</xdr:rowOff>
    </xdr:to>
    <xdr:sp macro="" textlink="">
      <xdr:nvSpPr>
        <xdr:cNvPr id="194" name="楕円 193"/>
        <xdr:cNvSpPr/>
      </xdr:nvSpPr>
      <xdr:spPr>
        <a:xfrm>
          <a:off x="2857500" y="1349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44009</xdr:rowOff>
    </xdr:from>
    <xdr:ext cx="469744" cy="259045"/>
    <xdr:sp macro="" textlink="">
      <xdr:nvSpPr>
        <xdr:cNvPr id="195" name="テキスト ボックス 194"/>
        <xdr:cNvSpPr txBox="1"/>
      </xdr:nvSpPr>
      <xdr:spPr>
        <a:xfrm>
          <a:off x="2673428" y="1358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114675</xdr:rowOff>
    </xdr:from>
    <xdr:to>
      <xdr:col>10</xdr:col>
      <xdr:colOff>165100</xdr:colOff>
      <xdr:row>79</xdr:row>
      <xdr:rowOff>44825</xdr:rowOff>
    </xdr:to>
    <xdr:sp macro="" textlink="">
      <xdr:nvSpPr>
        <xdr:cNvPr id="196" name="楕円 195"/>
        <xdr:cNvSpPr/>
      </xdr:nvSpPr>
      <xdr:spPr>
        <a:xfrm>
          <a:off x="1968500" y="1348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35952</xdr:rowOff>
    </xdr:from>
    <xdr:ext cx="469744" cy="259045"/>
    <xdr:sp macro="" textlink="">
      <xdr:nvSpPr>
        <xdr:cNvPr id="197" name="テキスト ボックス 196"/>
        <xdr:cNvSpPr txBox="1"/>
      </xdr:nvSpPr>
      <xdr:spPr>
        <a:xfrm>
          <a:off x="1784428" y="1358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129820</xdr:rowOff>
    </xdr:from>
    <xdr:to>
      <xdr:col>6</xdr:col>
      <xdr:colOff>38100</xdr:colOff>
      <xdr:row>79</xdr:row>
      <xdr:rowOff>59970</xdr:rowOff>
    </xdr:to>
    <xdr:sp macro="" textlink="">
      <xdr:nvSpPr>
        <xdr:cNvPr id="198" name="楕円 197"/>
        <xdr:cNvSpPr/>
      </xdr:nvSpPr>
      <xdr:spPr>
        <a:xfrm>
          <a:off x="1079500" y="135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51097</xdr:rowOff>
    </xdr:from>
    <xdr:ext cx="469744" cy="259045"/>
    <xdr:sp macro="" textlink="">
      <xdr:nvSpPr>
        <xdr:cNvPr id="199" name="テキスト ボックス 198"/>
        <xdr:cNvSpPr txBox="1"/>
      </xdr:nvSpPr>
      <xdr:spPr>
        <a:xfrm>
          <a:off x="895428" y="1359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49578</xdr:rowOff>
    </xdr:from>
    <xdr:to>
      <xdr:col>24</xdr:col>
      <xdr:colOff>62865</xdr:colOff>
      <xdr:row>99</xdr:row>
      <xdr:rowOff>8384</xdr:rowOff>
    </xdr:to>
    <xdr:cxnSp macro="">
      <xdr:nvCxnSpPr>
        <xdr:cNvPr id="224" name="直線コネクタ 223"/>
        <xdr:cNvCxnSpPr/>
      </xdr:nvCxnSpPr>
      <xdr:spPr>
        <a:xfrm flipV="1">
          <a:off x="4633595" y="15651528"/>
          <a:ext cx="1270" cy="133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12211</xdr:rowOff>
    </xdr:from>
    <xdr:ext cx="534377" cy="259045"/>
    <xdr:sp macro="" textlink="">
      <xdr:nvSpPr>
        <xdr:cNvPr id="225" name="扶助費最小値テキスト"/>
        <xdr:cNvSpPr txBox="1"/>
      </xdr:nvSpPr>
      <xdr:spPr>
        <a:xfrm>
          <a:off x="4686300" y="1698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8384</xdr:rowOff>
    </xdr:from>
    <xdr:to>
      <xdr:col>24</xdr:col>
      <xdr:colOff>152400</xdr:colOff>
      <xdr:row>99</xdr:row>
      <xdr:rowOff>8384</xdr:rowOff>
    </xdr:to>
    <xdr:cxnSp macro="">
      <xdr:nvCxnSpPr>
        <xdr:cNvPr id="226" name="直線コネクタ 225"/>
        <xdr:cNvCxnSpPr/>
      </xdr:nvCxnSpPr>
      <xdr:spPr>
        <a:xfrm>
          <a:off x="4546600" y="1698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167705</xdr:rowOff>
    </xdr:from>
    <xdr:ext cx="599010" cy="259045"/>
    <xdr:sp macro="" textlink="">
      <xdr:nvSpPr>
        <xdr:cNvPr id="227" name="扶助費最大値テキスト"/>
        <xdr:cNvSpPr txBox="1"/>
      </xdr:nvSpPr>
      <xdr:spPr>
        <a:xfrm>
          <a:off x="4686300" y="1542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49578</xdr:rowOff>
    </xdr:from>
    <xdr:to>
      <xdr:col>24</xdr:col>
      <xdr:colOff>152400</xdr:colOff>
      <xdr:row>91</xdr:row>
      <xdr:rowOff>49578</xdr:rowOff>
    </xdr:to>
    <xdr:cxnSp macro="">
      <xdr:nvCxnSpPr>
        <xdr:cNvPr id="228" name="直線コネクタ 227"/>
        <xdr:cNvCxnSpPr/>
      </xdr:nvCxnSpPr>
      <xdr:spPr>
        <a:xfrm>
          <a:off x="4546600" y="1565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128301</xdr:rowOff>
    </xdr:from>
    <xdr:to>
      <xdr:col>24</xdr:col>
      <xdr:colOff>63500</xdr:colOff>
      <xdr:row>95</xdr:row>
      <xdr:rowOff>158415</xdr:rowOff>
    </xdr:to>
    <xdr:cxnSp macro="">
      <xdr:nvCxnSpPr>
        <xdr:cNvPr id="229" name="直線コネクタ 228"/>
        <xdr:cNvCxnSpPr/>
      </xdr:nvCxnSpPr>
      <xdr:spPr>
        <a:xfrm flipV="1">
          <a:off x="3797300" y="16416051"/>
          <a:ext cx="838200" cy="3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133942</xdr:rowOff>
    </xdr:from>
    <xdr:ext cx="599010" cy="259045"/>
    <xdr:sp macro="" textlink="">
      <xdr:nvSpPr>
        <xdr:cNvPr id="230" name="扶助費平均値テキスト"/>
        <xdr:cNvSpPr txBox="1"/>
      </xdr:nvSpPr>
      <xdr:spPr>
        <a:xfrm>
          <a:off x="4686300" y="16421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155515</xdr:rowOff>
    </xdr:from>
    <xdr:to>
      <xdr:col>24</xdr:col>
      <xdr:colOff>114300</xdr:colOff>
      <xdr:row>96</xdr:row>
      <xdr:rowOff>85665</xdr:rowOff>
    </xdr:to>
    <xdr:sp macro="" textlink="">
      <xdr:nvSpPr>
        <xdr:cNvPr id="231" name="フローチャート: 判断 230"/>
        <xdr:cNvSpPr/>
      </xdr:nvSpPr>
      <xdr:spPr>
        <a:xfrm>
          <a:off x="45847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158415</xdr:rowOff>
    </xdr:from>
    <xdr:to>
      <xdr:col>19</xdr:col>
      <xdr:colOff>177800</xdr:colOff>
      <xdr:row>96</xdr:row>
      <xdr:rowOff>30818</xdr:rowOff>
    </xdr:to>
    <xdr:cxnSp macro="">
      <xdr:nvCxnSpPr>
        <xdr:cNvPr id="232" name="直線コネクタ 231"/>
        <xdr:cNvCxnSpPr/>
      </xdr:nvCxnSpPr>
      <xdr:spPr>
        <a:xfrm flipV="1">
          <a:off x="2908300" y="16446165"/>
          <a:ext cx="889000" cy="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153777</xdr:rowOff>
    </xdr:from>
    <xdr:to>
      <xdr:col>20</xdr:col>
      <xdr:colOff>38100</xdr:colOff>
      <xdr:row>96</xdr:row>
      <xdr:rowOff>83927</xdr:rowOff>
    </xdr:to>
    <xdr:sp macro="" textlink="">
      <xdr:nvSpPr>
        <xdr:cNvPr id="233" name="フローチャート: 判断 232"/>
        <xdr:cNvSpPr/>
      </xdr:nvSpPr>
      <xdr:spPr>
        <a:xfrm>
          <a:off x="3746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75054</xdr:rowOff>
    </xdr:from>
    <xdr:ext cx="599010" cy="259045"/>
    <xdr:sp macro="" textlink="">
      <xdr:nvSpPr>
        <xdr:cNvPr id="234" name="テキスト ボックス 233"/>
        <xdr:cNvSpPr txBox="1"/>
      </xdr:nvSpPr>
      <xdr:spPr>
        <a:xfrm>
          <a:off x="3497795" y="1653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30818</xdr:rowOff>
    </xdr:from>
    <xdr:to>
      <xdr:col>15</xdr:col>
      <xdr:colOff>50800</xdr:colOff>
      <xdr:row>96</xdr:row>
      <xdr:rowOff>31268</xdr:rowOff>
    </xdr:to>
    <xdr:cxnSp macro="">
      <xdr:nvCxnSpPr>
        <xdr:cNvPr id="235" name="直線コネクタ 234"/>
        <xdr:cNvCxnSpPr/>
      </xdr:nvCxnSpPr>
      <xdr:spPr>
        <a:xfrm flipV="1">
          <a:off x="2019300" y="16490018"/>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15931</xdr:rowOff>
    </xdr:from>
    <xdr:to>
      <xdr:col>15</xdr:col>
      <xdr:colOff>101600</xdr:colOff>
      <xdr:row>96</xdr:row>
      <xdr:rowOff>117531</xdr:rowOff>
    </xdr:to>
    <xdr:sp macro="" textlink="">
      <xdr:nvSpPr>
        <xdr:cNvPr id="236" name="フローチャート: 判断 235"/>
        <xdr:cNvSpPr/>
      </xdr:nvSpPr>
      <xdr:spPr>
        <a:xfrm>
          <a:off x="2857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108658</xdr:rowOff>
    </xdr:from>
    <xdr:ext cx="599010" cy="259045"/>
    <xdr:sp macro="" textlink="">
      <xdr:nvSpPr>
        <xdr:cNvPr id="237" name="テキスト ボックス 236"/>
        <xdr:cNvSpPr txBox="1"/>
      </xdr:nvSpPr>
      <xdr:spPr>
        <a:xfrm>
          <a:off x="2608795" y="1656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31268</xdr:rowOff>
    </xdr:from>
    <xdr:to>
      <xdr:col>10</xdr:col>
      <xdr:colOff>114300</xdr:colOff>
      <xdr:row>96</xdr:row>
      <xdr:rowOff>57435</xdr:rowOff>
    </xdr:to>
    <xdr:cxnSp macro="">
      <xdr:nvCxnSpPr>
        <xdr:cNvPr id="238" name="直線コネクタ 237"/>
        <xdr:cNvCxnSpPr/>
      </xdr:nvCxnSpPr>
      <xdr:spPr>
        <a:xfrm flipV="1">
          <a:off x="1130300" y="16490468"/>
          <a:ext cx="889000" cy="2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20479</xdr:rowOff>
    </xdr:from>
    <xdr:to>
      <xdr:col>10</xdr:col>
      <xdr:colOff>165100</xdr:colOff>
      <xdr:row>96</xdr:row>
      <xdr:rowOff>122079</xdr:rowOff>
    </xdr:to>
    <xdr:sp macro="" textlink="">
      <xdr:nvSpPr>
        <xdr:cNvPr id="239" name="フローチャート: 判断 238"/>
        <xdr:cNvSpPr/>
      </xdr:nvSpPr>
      <xdr:spPr>
        <a:xfrm>
          <a:off x="1968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113206</xdr:rowOff>
    </xdr:from>
    <xdr:ext cx="599010" cy="259045"/>
    <xdr:sp macro="" textlink="">
      <xdr:nvSpPr>
        <xdr:cNvPr id="240" name="テキスト ボックス 239"/>
        <xdr:cNvSpPr txBox="1"/>
      </xdr:nvSpPr>
      <xdr:spPr>
        <a:xfrm>
          <a:off x="1719795" y="1657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24541</xdr:rowOff>
    </xdr:from>
    <xdr:to>
      <xdr:col>6</xdr:col>
      <xdr:colOff>38100</xdr:colOff>
      <xdr:row>96</xdr:row>
      <xdr:rowOff>126141</xdr:rowOff>
    </xdr:to>
    <xdr:sp macro="" textlink="">
      <xdr:nvSpPr>
        <xdr:cNvPr id="241" name="フローチャート: 判断 240"/>
        <xdr:cNvSpPr/>
      </xdr:nvSpPr>
      <xdr:spPr>
        <a:xfrm>
          <a:off x="1079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117268</xdr:rowOff>
    </xdr:from>
    <xdr:ext cx="599010" cy="259045"/>
    <xdr:sp macro="" textlink="">
      <xdr:nvSpPr>
        <xdr:cNvPr id="242" name="テキスト ボックス 241"/>
        <xdr:cNvSpPr txBox="1"/>
      </xdr:nvSpPr>
      <xdr:spPr>
        <a:xfrm>
          <a:off x="830795" y="165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77501</xdr:rowOff>
    </xdr:from>
    <xdr:to>
      <xdr:col>24</xdr:col>
      <xdr:colOff>114300</xdr:colOff>
      <xdr:row>96</xdr:row>
      <xdr:rowOff>7651</xdr:rowOff>
    </xdr:to>
    <xdr:sp macro="" textlink="">
      <xdr:nvSpPr>
        <xdr:cNvPr id="248" name="楕円 247"/>
        <xdr:cNvSpPr/>
      </xdr:nvSpPr>
      <xdr:spPr>
        <a:xfrm>
          <a:off x="4584700" y="1636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100378</xdr:rowOff>
    </xdr:from>
    <xdr:ext cx="599010" cy="259045"/>
    <xdr:sp macro="" textlink="">
      <xdr:nvSpPr>
        <xdr:cNvPr id="249" name="扶助費該当値テキスト"/>
        <xdr:cNvSpPr txBox="1"/>
      </xdr:nvSpPr>
      <xdr:spPr>
        <a:xfrm>
          <a:off x="4686300" y="1621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107615</xdr:rowOff>
    </xdr:from>
    <xdr:to>
      <xdr:col>20</xdr:col>
      <xdr:colOff>38100</xdr:colOff>
      <xdr:row>96</xdr:row>
      <xdr:rowOff>37765</xdr:rowOff>
    </xdr:to>
    <xdr:sp macro="" textlink="">
      <xdr:nvSpPr>
        <xdr:cNvPr id="250" name="楕円 249"/>
        <xdr:cNvSpPr/>
      </xdr:nvSpPr>
      <xdr:spPr>
        <a:xfrm>
          <a:off x="3746500" y="163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54292</xdr:rowOff>
    </xdr:from>
    <xdr:ext cx="599010" cy="259045"/>
    <xdr:sp macro="" textlink="">
      <xdr:nvSpPr>
        <xdr:cNvPr id="251" name="テキスト ボックス 250"/>
        <xdr:cNvSpPr txBox="1"/>
      </xdr:nvSpPr>
      <xdr:spPr>
        <a:xfrm>
          <a:off x="3497795" y="161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151468</xdr:rowOff>
    </xdr:from>
    <xdr:to>
      <xdr:col>15</xdr:col>
      <xdr:colOff>101600</xdr:colOff>
      <xdr:row>96</xdr:row>
      <xdr:rowOff>81618</xdr:rowOff>
    </xdr:to>
    <xdr:sp macro="" textlink="">
      <xdr:nvSpPr>
        <xdr:cNvPr id="252" name="楕円 251"/>
        <xdr:cNvSpPr/>
      </xdr:nvSpPr>
      <xdr:spPr>
        <a:xfrm>
          <a:off x="2857500" y="1643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98145</xdr:rowOff>
    </xdr:from>
    <xdr:ext cx="599010" cy="259045"/>
    <xdr:sp macro="" textlink="">
      <xdr:nvSpPr>
        <xdr:cNvPr id="253" name="テキスト ボックス 252"/>
        <xdr:cNvSpPr txBox="1"/>
      </xdr:nvSpPr>
      <xdr:spPr>
        <a:xfrm>
          <a:off x="2608795" y="1621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151918</xdr:rowOff>
    </xdr:from>
    <xdr:to>
      <xdr:col>10</xdr:col>
      <xdr:colOff>165100</xdr:colOff>
      <xdr:row>96</xdr:row>
      <xdr:rowOff>82068</xdr:rowOff>
    </xdr:to>
    <xdr:sp macro="" textlink="">
      <xdr:nvSpPr>
        <xdr:cNvPr id="254" name="楕円 253"/>
        <xdr:cNvSpPr/>
      </xdr:nvSpPr>
      <xdr:spPr>
        <a:xfrm>
          <a:off x="1968500" y="1643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98595</xdr:rowOff>
    </xdr:from>
    <xdr:ext cx="599010" cy="259045"/>
    <xdr:sp macro="" textlink="">
      <xdr:nvSpPr>
        <xdr:cNvPr id="255" name="テキスト ボックス 254"/>
        <xdr:cNvSpPr txBox="1"/>
      </xdr:nvSpPr>
      <xdr:spPr>
        <a:xfrm>
          <a:off x="1719795" y="1621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6635</xdr:rowOff>
    </xdr:from>
    <xdr:to>
      <xdr:col>6</xdr:col>
      <xdr:colOff>38100</xdr:colOff>
      <xdr:row>96</xdr:row>
      <xdr:rowOff>108235</xdr:rowOff>
    </xdr:to>
    <xdr:sp macro="" textlink="">
      <xdr:nvSpPr>
        <xdr:cNvPr id="256" name="楕円 255"/>
        <xdr:cNvSpPr/>
      </xdr:nvSpPr>
      <xdr:spPr>
        <a:xfrm>
          <a:off x="1079500" y="1646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124762</xdr:rowOff>
    </xdr:from>
    <xdr:ext cx="599010" cy="259045"/>
    <xdr:sp macro="" textlink="">
      <xdr:nvSpPr>
        <xdr:cNvPr id="257" name="テキスト ボックス 256"/>
        <xdr:cNvSpPr txBox="1"/>
      </xdr:nvSpPr>
      <xdr:spPr>
        <a:xfrm>
          <a:off x="830795" y="1624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137174</xdr:rowOff>
    </xdr:from>
    <xdr:to>
      <xdr:col>54</xdr:col>
      <xdr:colOff>189865</xdr:colOff>
      <xdr:row>36</xdr:row>
      <xdr:rowOff>4041</xdr:rowOff>
    </xdr:to>
    <xdr:cxnSp macro="">
      <xdr:nvCxnSpPr>
        <xdr:cNvPr id="281" name="直線コネクタ 280"/>
        <xdr:cNvCxnSpPr/>
      </xdr:nvCxnSpPr>
      <xdr:spPr>
        <a:xfrm flipV="1">
          <a:off x="10475595" y="5452124"/>
          <a:ext cx="1270" cy="724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7868</xdr:rowOff>
    </xdr:from>
    <xdr:ext cx="599010" cy="259045"/>
    <xdr:sp macro="" textlink="">
      <xdr:nvSpPr>
        <xdr:cNvPr id="282" name="補助費等最小値テキスト"/>
        <xdr:cNvSpPr txBox="1"/>
      </xdr:nvSpPr>
      <xdr:spPr>
        <a:xfrm>
          <a:off x="10528300" y="618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4041</xdr:rowOff>
    </xdr:from>
    <xdr:to>
      <xdr:col>55</xdr:col>
      <xdr:colOff>88900</xdr:colOff>
      <xdr:row>36</xdr:row>
      <xdr:rowOff>4041</xdr:rowOff>
    </xdr:to>
    <xdr:cxnSp macro="">
      <xdr:nvCxnSpPr>
        <xdr:cNvPr id="283" name="直線コネクタ 282"/>
        <xdr:cNvCxnSpPr/>
      </xdr:nvCxnSpPr>
      <xdr:spPr>
        <a:xfrm>
          <a:off x="10388600" y="617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83851</xdr:rowOff>
    </xdr:from>
    <xdr:ext cx="599010" cy="259045"/>
    <xdr:sp macro="" textlink="">
      <xdr:nvSpPr>
        <xdr:cNvPr id="284" name="補助費等最大値テキスト"/>
        <xdr:cNvSpPr txBox="1"/>
      </xdr:nvSpPr>
      <xdr:spPr>
        <a:xfrm>
          <a:off x="10528300" y="522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137174</xdr:rowOff>
    </xdr:from>
    <xdr:to>
      <xdr:col>55</xdr:col>
      <xdr:colOff>88900</xdr:colOff>
      <xdr:row>31</xdr:row>
      <xdr:rowOff>137174</xdr:rowOff>
    </xdr:to>
    <xdr:cxnSp macro="">
      <xdr:nvCxnSpPr>
        <xdr:cNvPr id="285" name="直線コネクタ 284"/>
        <xdr:cNvCxnSpPr/>
      </xdr:nvCxnSpPr>
      <xdr:spPr>
        <a:xfrm>
          <a:off x="10388600" y="545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114912</xdr:rowOff>
    </xdr:from>
    <xdr:to>
      <xdr:col>55</xdr:col>
      <xdr:colOff>0</xdr:colOff>
      <xdr:row>38</xdr:row>
      <xdr:rowOff>38316</xdr:rowOff>
    </xdr:to>
    <xdr:cxnSp macro="">
      <xdr:nvCxnSpPr>
        <xdr:cNvPr id="286" name="直線コネクタ 285"/>
        <xdr:cNvCxnSpPr/>
      </xdr:nvCxnSpPr>
      <xdr:spPr>
        <a:xfrm flipV="1">
          <a:off x="9639300" y="6115662"/>
          <a:ext cx="838200" cy="43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141278</xdr:rowOff>
    </xdr:from>
    <xdr:ext cx="599010" cy="259045"/>
    <xdr:sp macro="" textlink="">
      <xdr:nvSpPr>
        <xdr:cNvPr id="287" name="補助費等平均値テキスト"/>
        <xdr:cNvSpPr txBox="1"/>
      </xdr:nvSpPr>
      <xdr:spPr>
        <a:xfrm>
          <a:off x="10528300" y="5799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118401</xdr:rowOff>
    </xdr:from>
    <xdr:to>
      <xdr:col>55</xdr:col>
      <xdr:colOff>50800</xdr:colOff>
      <xdr:row>35</xdr:row>
      <xdr:rowOff>48551</xdr:rowOff>
    </xdr:to>
    <xdr:sp macro="" textlink="">
      <xdr:nvSpPr>
        <xdr:cNvPr id="288" name="フローチャート: 判断 287"/>
        <xdr:cNvSpPr/>
      </xdr:nvSpPr>
      <xdr:spPr>
        <a:xfrm>
          <a:off x="104267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20862</xdr:rowOff>
    </xdr:from>
    <xdr:to>
      <xdr:col>50</xdr:col>
      <xdr:colOff>114300</xdr:colOff>
      <xdr:row>38</xdr:row>
      <xdr:rowOff>38316</xdr:rowOff>
    </xdr:to>
    <xdr:cxnSp macro="">
      <xdr:nvCxnSpPr>
        <xdr:cNvPr id="289" name="直線コネクタ 288"/>
        <xdr:cNvCxnSpPr/>
      </xdr:nvCxnSpPr>
      <xdr:spPr>
        <a:xfrm>
          <a:off x="8750300" y="6535962"/>
          <a:ext cx="889000" cy="1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79600</xdr:rowOff>
    </xdr:from>
    <xdr:to>
      <xdr:col>50</xdr:col>
      <xdr:colOff>165100</xdr:colOff>
      <xdr:row>38</xdr:row>
      <xdr:rowOff>9750</xdr:rowOff>
    </xdr:to>
    <xdr:sp macro="" textlink="">
      <xdr:nvSpPr>
        <xdr:cNvPr id="290" name="フローチャート: 判断 289"/>
        <xdr:cNvSpPr/>
      </xdr:nvSpPr>
      <xdr:spPr>
        <a:xfrm>
          <a:off x="9588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26277</xdr:rowOff>
    </xdr:from>
    <xdr:ext cx="534377" cy="259045"/>
    <xdr:sp macro="" textlink="">
      <xdr:nvSpPr>
        <xdr:cNvPr id="291" name="テキスト ボックス 290"/>
        <xdr:cNvSpPr txBox="1"/>
      </xdr:nvSpPr>
      <xdr:spPr>
        <a:xfrm>
          <a:off x="9372111" y="61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139711</xdr:rowOff>
    </xdr:from>
    <xdr:to>
      <xdr:col>45</xdr:col>
      <xdr:colOff>177800</xdr:colOff>
      <xdr:row>38</xdr:row>
      <xdr:rowOff>20862</xdr:rowOff>
    </xdr:to>
    <xdr:cxnSp macro="">
      <xdr:nvCxnSpPr>
        <xdr:cNvPr id="292" name="直線コネクタ 291"/>
        <xdr:cNvCxnSpPr/>
      </xdr:nvCxnSpPr>
      <xdr:spPr>
        <a:xfrm>
          <a:off x="7861300" y="6483361"/>
          <a:ext cx="889000" cy="5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107291</xdr:rowOff>
    </xdr:from>
    <xdr:to>
      <xdr:col>46</xdr:col>
      <xdr:colOff>38100</xdr:colOff>
      <xdr:row>38</xdr:row>
      <xdr:rowOff>37441</xdr:rowOff>
    </xdr:to>
    <xdr:sp macro="" textlink="">
      <xdr:nvSpPr>
        <xdr:cNvPr id="293" name="フローチャート: 判断 292"/>
        <xdr:cNvSpPr/>
      </xdr:nvSpPr>
      <xdr:spPr>
        <a:xfrm>
          <a:off x="8699500" y="645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53968</xdr:rowOff>
    </xdr:from>
    <xdr:ext cx="534377" cy="259045"/>
    <xdr:sp macro="" textlink="">
      <xdr:nvSpPr>
        <xdr:cNvPr id="294" name="テキスト ボックス 293"/>
        <xdr:cNvSpPr txBox="1"/>
      </xdr:nvSpPr>
      <xdr:spPr>
        <a:xfrm>
          <a:off x="8483111" y="622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139711</xdr:rowOff>
    </xdr:from>
    <xdr:to>
      <xdr:col>41</xdr:col>
      <xdr:colOff>50800</xdr:colOff>
      <xdr:row>38</xdr:row>
      <xdr:rowOff>38667</xdr:rowOff>
    </xdr:to>
    <xdr:cxnSp macro="">
      <xdr:nvCxnSpPr>
        <xdr:cNvPr id="295" name="直線コネクタ 294"/>
        <xdr:cNvCxnSpPr/>
      </xdr:nvCxnSpPr>
      <xdr:spPr>
        <a:xfrm flipV="1">
          <a:off x="6972300" y="6483361"/>
          <a:ext cx="889000" cy="7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120237</xdr:rowOff>
    </xdr:from>
    <xdr:to>
      <xdr:col>41</xdr:col>
      <xdr:colOff>101600</xdr:colOff>
      <xdr:row>38</xdr:row>
      <xdr:rowOff>50388</xdr:rowOff>
    </xdr:to>
    <xdr:sp macro="" textlink="">
      <xdr:nvSpPr>
        <xdr:cNvPr id="296" name="フローチャート: 判断 295"/>
        <xdr:cNvSpPr/>
      </xdr:nvSpPr>
      <xdr:spPr>
        <a:xfrm>
          <a:off x="7810500" y="6463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41515</xdr:rowOff>
    </xdr:from>
    <xdr:ext cx="534377" cy="259045"/>
    <xdr:sp macro="" textlink="">
      <xdr:nvSpPr>
        <xdr:cNvPr id="297" name="テキスト ボックス 296"/>
        <xdr:cNvSpPr txBox="1"/>
      </xdr:nvSpPr>
      <xdr:spPr>
        <a:xfrm>
          <a:off x="7594111" y="65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125392</xdr:rowOff>
    </xdr:from>
    <xdr:to>
      <xdr:col>36</xdr:col>
      <xdr:colOff>165100</xdr:colOff>
      <xdr:row>38</xdr:row>
      <xdr:rowOff>55542</xdr:rowOff>
    </xdr:to>
    <xdr:sp macro="" textlink="">
      <xdr:nvSpPr>
        <xdr:cNvPr id="298" name="フローチャート: 判断 297"/>
        <xdr:cNvSpPr/>
      </xdr:nvSpPr>
      <xdr:spPr>
        <a:xfrm>
          <a:off x="6921500" y="64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72069</xdr:rowOff>
    </xdr:from>
    <xdr:ext cx="534377" cy="259045"/>
    <xdr:sp macro="" textlink="">
      <xdr:nvSpPr>
        <xdr:cNvPr id="299" name="テキスト ボックス 298"/>
        <xdr:cNvSpPr txBox="1"/>
      </xdr:nvSpPr>
      <xdr:spPr>
        <a:xfrm>
          <a:off x="6705111" y="624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64112</xdr:rowOff>
    </xdr:from>
    <xdr:to>
      <xdr:col>55</xdr:col>
      <xdr:colOff>50800</xdr:colOff>
      <xdr:row>35</xdr:row>
      <xdr:rowOff>165712</xdr:rowOff>
    </xdr:to>
    <xdr:sp macro="" textlink="">
      <xdr:nvSpPr>
        <xdr:cNvPr id="305" name="楕円 304"/>
        <xdr:cNvSpPr/>
      </xdr:nvSpPr>
      <xdr:spPr>
        <a:xfrm>
          <a:off x="10426700" y="606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150489</xdr:rowOff>
    </xdr:from>
    <xdr:ext cx="599010" cy="259045"/>
    <xdr:sp macro="" textlink="">
      <xdr:nvSpPr>
        <xdr:cNvPr id="306" name="補助費等該当値テキスト"/>
        <xdr:cNvSpPr txBox="1"/>
      </xdr:nvSpPr>
      <xdr:spPr>
        <a:xfrm>
          <a:off x="10528300" y="597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158966</xdr:rowOff>
    </xdr:from>
    <xdr:to>
      <xdr:col>50</xdr:col>
      <xdr:colOff>165100</xdr:colOff>
      <xdr:row>38</xdr:row>
      <xdr:rowOff>89116</xdr:rowOff>
    </xdr:to>
    <xdr:sp macro="" textlink="">
      <xdr:nvSpPr>
        <xdr:cNvPr id="307" name="楕円 306"/>
        <xdr:cNvSpPr/>
      </xdr:nvSpPr>
      <xdr:spPr>
        <a:xfrm>
          <a:off x="9588500" y="650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80243</xdr:rowOff>
    </xdr:from>
    <xdr:ext cx="534377" cy="259045"/>
    <xdr:sp macro="" textlink="">
      <xdr:nvSpPr>
        <xdr:cNvPr id="308" name="テキスト ボックス 307"/>
        <xdr:cNvSpPr txBox="1"/>
      </xdr:nvSpPr>
      <xdr:spPr>
        <a:xfrm>
          <a:off x="9372111" y="65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141512</xdr:rowOff>
    </xdr:from>
    <xdr:to>
      <xdr:col>46</xdr:col>
      <xdr:colOff>38100</xdr:colOff>
      <xdr:row>38</xdr:row>
      <xdr:rowOff>71662</xdr:rowOff>
    </xdr:to>
    <xdr:sp macro="" textlink="">
      <xdr:nvSpPr>
        <xdr:cNvPr id="309" name="楕円 308"/>
        <xdr:cNvSpPr/>
      </xdr:nvSpPr>
      <xdr:spPr>
        <a:xfrm>
          <a:off x="8699500" y="648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62789</xdr:rowOff>
    </xdr:from>
    <xdr:ext cx="534377" cy="259045"/>
    <xdr:sp macro="" textlink="">
      <xdr:nvSpPr>
        <xdr:cNvPr id="310" name="テキスト ボックス 309"/>
        <xdr:cNvSpPr txBox="1"/>
      </xdr:nvSpPr>
      <xdr:spPr>
        <a:xfrm>
          <a:off x="8483111" y="657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88911</xdr:rowOff>
    </xdr:from>
    <xdr:to>
      <xdr:col>41</xdr:col>
      <xdr:colOff>101600</xdr:colOff>
      <xdr:row>38</xdr:row>
      <xdr:rowOff>19061</xdr:rowOff>
    </xdr:to>
    <xdr:sp macro="" textlink="">
      <xdr:nvSpPr>
        <xdr:cNvPr id="311" name="楕円 310"/>
        <xdr:cNvSpPr/>
      </xdr:nvSpPr>
      <xdr:spPr>
        <a:xfrm>
          <a:off x="7810500" y="643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35588</xdr:rowOff>
    </xdr:from>
    <xdr:ext cx="534377" cy="259045"/>
    <xdr:sp macro="" textlink="">
      <xdr:nvSpPr>
        <xdr:cNvPr id="312" name="テキスト ボックス 311"/>
        <xdr:cNvSpPr txBox="1"/>
      </xdr:nvSpPr>
      <xdr:spPr>
        <a:xfrm>
          <a:off x="7594111" y="620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159317</xdr:rowOff>
    </xdr:from>
    <xdr:to>
      <xdr:col>36</xdr:col>
      <xdr:colOff>165100</xdr:colOff>
      <xdr:row>38</xdr:row>
      <xdr:rowOff>89467</xdr:rowOff>
    </xdr:to>
    <xdr:sp macro="" textlink="">
      <xdr:nvSpPr>
        <xdr:cNvPr id="313" name="楕円 312"/>
        <xdr:cNvSpPr/>
      </xdr:nvSpPr>
      <xdr:spPr>
        <a:xfrm>
          <a:off x="6921500" y="650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80594</xdr:rowOff>
    </xdr:from>
    <xdr:ext cx="534377" cy="259045"/>
    <xdr:sp macro="" textlink="">
      <xdr:nvSpPr>
        <xdr:cNvPr id="314" name="テキスト ボックス 313"/>
        <xdr:cNvSpPr txBox="1"/>
      </xdr:nvSpPr>
      <xdr:spPr>
        <a:xfrm>
          <a:off x="6705111" y="659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8680</xdr:rowOff>
    </xdr:from>
    <xdr:to>
      <xdr:col>54</xdr:col>
      <xdr:colOff>189865</xdr:colOff>
      <xdr:row>58</xdr:row>
      <xdr:rowOff>35723</xdr:rowOff>
    </xdr:to>
    <xdr:cxnSp macro="">
      <xdr:nvCxnSpPr>
        <xdr:cNvPr id="336" name="直線コネクタ 335"/>
        <xdr:cNvCxnSpPr/>
      </xdr:nvCxnSpPr>
      <xdr:spPr>
        <a:xfrm flipV="1">
          <a:off x="10475595" y="8752630"/>
          <a:ext cx="1270" cy="1227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39550</xdr:rowOff>
    </xdr:from>
    <xdr:ext cx="534377" cy="259045"/>
    <xdr:sp macro="" textlink="">
      <xdr:nvSpPr>
        <xdr:cNvPr id="337" name="普通建設事業費最小値テキスト"/>
        <xdr:cNvSpPr txBox="1"/>
      </xdr:nvSpPr>
      <xdr:spPr>
        <a:xfrm>
          <a:off x="10528300" y="998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35723</xdr:rowOff>
    </xdr:from>
    <xdr:to>
      <xdr:col>55</xdr:col>
      <xdr:colOff>88900</xdr:colOff>
      <xdr:row>58</xdr:row>
      <xdr:rowOff>35723</xdr:rowOff>
    </xdr:to>
    <xdr:cxnSp macro="">
      <xdr:nvCxnSpPr>
        <xdr:cNvPr id="338" name="直線コネクタ 337"/>
        <xdr:cNvCxnSpPr/>
      </xdr:nvCxnSpPr>
      <xdr:spPr>
        <a:xfrm>
          <a:off x="10388600" y="997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126807</xdr:rowOff>
    </xdr:from>
    <xdr:ext cx="599010" cy="259045"/>
    <xdr:sp macro="" textlink="">
      <xdr:nvSpPr>
        <xdr:cNvPr id="339" name="普通建設事業費最大値テキスト"/>
        <xdr:cNvSpPr txBox="1"/>
      </xdr:nvSpPr>
      <xdr:spPr>
        <a:xfrm>
          <a:off x="10528300" y="852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8680</xdr:rowOff>
    </xdr:from>
    <xdr:to>
      <xdr:col>55</xdr:col>
      <xdr:colOff>88900</xdr:colOff>
      <xdr:row>51</xdr:row>
      <xdr:rowOff>8680</xdr:rowOff>
    </xdr:to>
    <xdr:cxnSp macro="">
      <xdr:nvCxnSpPr>
        <xdr:cNvPr id="340" name="直線コネクタ 339"/>
        <xdr:cNvCxnSpPr/>
      </xdr:nvCxnSpPr>
      <xdr:spPr>
        <a:xfrm>
          <a:off x="10388600" y="87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2581</xdr:rowOff>
    </xdr:from>
    <xdr:to>
      <xdr:col>55</xdr:col>
      <xdr:colOff>0</xdr:colOff>
      <xdr:row>57</xdr:row>
      <xdr:rowOff>33158</xdr:rowOff>
    </xdr:to>
    <xdr:cxnSp macro="">
      <xdr:nvCxnSpPr>
        <xdr:cNvPr id="341" name="直線コネクタ 340"/>
        <xdr:cNvCxnSpPr/>
      </xdr:nvCxnSpPr>
      <xdr:spPr>
        <a:xfrm>
          <a:off x="9639300" y="9775231"/>
          <a:ext cx="838200" cy="3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66231</xdr:rowOff>
    </xdr:from>
    <xdr:ext cx="534377" cy="259045"/>
    <xdr:sp macro="" textlink="">
      <xdr:nvSpPr>
        <xdr:cNvPr id="342" name="普通建設事業費平均値テキスト"/>
        <xdr:cNvSpPr txBox="1"/>
      </xdr:nvSpPr>
      <xdr:spPr>
        <a:xfrm>
          <a:off x="10528300" y="949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43354</xdr:rowOff>
    </xdr:from>
    <xdr:to>
      <xdr:col>55</xdr:col>
      <xdr:colOff>50800</xdr:colOff>
      <xdr:row>56</xdr:row>
      <xdr:rowOff>144954</xdr:rowOff>
    </xdr:to>
    <xdr:sp macro="" textlink="">
      <xdr:nvSpPr>
        <xdr:cNvPr id="343" name="フローチャート: 判断 342"/>
        <xdr:cNvSpPr/>
      </xdr:nvSpPr>
      <xdr:spPr>
        <a:xfrm>
          <a:off x="104267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2581</xdr:rowOff>
    </xdr:from>
    <xdr:to>
      <xdr:col>50</xdr:col>
      <xdr:colOff>114300</xdr:colOff>
      <xdr:row>57</xdr:row>
      <xdr:rowOff>63219</xdr:rowOff>
    </xdr:to>
    <xdr:cxnSp macro="">
      <xdr:nvCxnSpPr>
        <xdr:cNvPr id="344" name="直線コネクタ 343"/>
        <xdr:cNvCxnSpPr/>
      </xdr:nvCxnSpPr>
      <xdr:spPr>
        <a:xfrm flipV="1">
          <a:off x="8750300" y="9775231"/>
          <a:ext cx="889000" cy="6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69295</xdr:rowOff>
    </xdr:from>
    <xdr:to>
      <xdr:col>50</xdr:col>
      <xdr:colOff>165100</xdr:colOff>
      <xdr:row>56</xdr:row>
      <xdr:rowOff>170895</xdr:rowOff>
    </xdr:to>
    <xdr:sp macro="" textlink="">
      <xdr:nvSpPr>
        <xdr:cNvPr id="345" name="フローチャート: 判断 344"/>
        <xdr:cNvSpPr/>
      </xdr:nvSpPr>
      <xdr:spPr>
        <a:xfrm>
          <a:off x="9588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15972</xdr:rowOff>
    </xdr:from>
    <xdr:ext cx="534377" cy="259045"/>
    <xdr:sp macro="" textlink="">
      <xdr:nvSpPr>
        <xdr:cNvPr id="346" name="テキスト ボックス 345"/>
        <xdr:cNvSpPr txBox="1"/>
      </xdr:nvSpPr>
      <xdr:spPr>
        <a:xfrm>
          <a:off x="9372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63219</xdr:rowOff>
    </xdr:from>
    <xdr:to>
      <xdr:col>45</xdr:col>
      <xdr:colOff>177800</xdr:colOff>
      <xdr:row>57</xdr:row>
      <xdr:rowOff>68404</xdr:rowOff>
    </xdr:to>
    <xdr:cxnSp macro="">
      <xdr:nvCxnSpPr>
        <xdr:cNvPr id="347" name="直線コネクタ 346"/>
        <xdr:cNvCxnSpPr/>
      </xdr:nvCxnSpPr>
      <xdr:spPr>
        <a:xfrm flipV="1">
          <a:off x="7861300" y="9835869"/>
          <a:ext cx="88900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134255</xdr:rowOff>
    </xdr:from>
    <xdr:to>
      <xdr:col>46</xdr:col>
      <xdr:colOff>38100</xdr:colOff>
      <xdr:row>57</xdr:row>
      <xdr:rowOff>64405</xdr:rowOff>
    </xdr:to>
    <xdr:sp macro="" textlink="">
      <xdr:nvSpPr>
        <xdr:cNvPr id="348" name="フローチャート: 判断 347"/>
        <xdr:cNvSpPr/>
      </xdr:nvSpPr>
      <xdr:spPr>
        <a:xfrm>
          <a:off x="8699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80932</xdr:rowOff>
    </xdr:from>
    <xdr:ext cx="534377" cy="259045"/>
    <xdr:sp macro="" textlink="">
      <xdr:nvSpPr>
        <xdr:cNvPr id="349" name="テキスト ボックス 348"/>
        <xdr:cNvSpPr txBox="1"/>
      </xdr:nvSpPr>
      <xdr:spPr>
        <a:xfrm>
          <a:off x="8483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68404</xdr:rowOff>
    </xdr:from>
    <xdr:to>
      <xdr:col>41</xdr:col>
      <xdr:colOff>50800</xdr:colOff>
      <xdr:row>57</xdr:row>
      <xdr:rowOff>118070</xdr:rowOff>
    </xdr:to>
    <xdr:cxnSp macro="">
      <xdr:nvCxnSpPr>
        <xdr:cNvPr id="350" name="直線コネクタ 349"/>
        <xdr:cNvCxnSpPr/>
      </xdr:nvCxnSpPr>
      <xdr:spPr>
        <a:xfrm flipV="1">
          <a:off x="6972300" y="9841054"/>
          <a:ext cx="889000" cy="4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99616</xdr:rowOff>
    </xdr:from>
    <xdr:to>
      <xdr:col>41</xdr:col>
      <xdr:colOff>101600</xdr:colOff>
      <xdr:row>57</xdr:row>
      <xdr:rowOff>29766</xdr:rowOff>
    </xdr:to>
    <xdr:sp macro="" textlink="">
      <xdr:nvSpPr>
        <xdr:cNvPr id="351" name="フローチャート: 判断 350"/>
        <xdr:cNvSpPr/>
      </xdr:nvSpPr>
      <xdr:spPr>
        <a:xfrm>
          <a:off x="7810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46293</xdr:rowOff>
    </xdr:from>
    <xdr:ext cx="534377" cy="259045"/>
    <xdr:sp macro="" textlink="">
      <xdr:nvSpPr>
        <xdr:cNvPr id="352" name="テキスト ボックス 351"/>
        <xdr:cNvSpPr txBox="1"/>
      </xdr:nvSpPr>
      <xdr:spPr>
        <a:xfrm>
          <a:off x="7594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125686</xdr:rowOff>
    </xdr:from>
    <xdr:to>
      <xdr:col>36</xdr:col>
      <xdr:colOff>165100</xdr:colOff>
      <xdr:row>57</xdr:row>
      <xdr:rowOff>55836</xdr:rowOff>
    </xdr:to>
    <xdr:sp macro="" textlink="">
      <xdr:nvSpPr>
        <xdr:cNvPr id="353" name="フローチャート: 判断 352"/>
        <xdr:cNvSpPr/>
      </xdr:nvSpPr>
      <xdr:spPr>
        <a:xfrm>
          <a:off x="6921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72363</xdr:rowOff>
    </xdr:from>
    <xdr:ext cx="534377" cy="259045"/>
    <xdr:sp macro="" textlink="">
      <xdr:nvSpPr>
        <xdr:cNvPr id="354" name="テキスト ボックス 353"/>
        <xdr:cNvSpPr txBox="1"/>
      </xdr:nvSpPr>
      <xdr:spPr>
        <a:xfrm>
          <a:off x="6705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153808</xdr:rowOff>
    </xdr:from>
    <xdr:to>
      <xdr:col>55</xdr:col>
      <xdr:colOff>50800</xdr:colOff>
      <xdr:row>57</xdr:row>
      <xdr:rowOff>83958</xdr:rowOff>
    </xdr:to>
    <xdr:sp macro="" textlink="">
      <xdr:nvSpPr>
        <xdr:cNvPr id="360" name="楕円 359"/>
        <xdr:cNvSpPr/>
      </xdr:nvSpPr>
      <xdr:spPr>
        <a:xfrm>
          <a:off x="10426700" y="975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132235</xdr:rowOff>
    </xdr:from>
    <xdr:ext cx="534377" cy="259045"/>
    <xdr:sp macro="" textlink="">
      <xdr:nvSpPr>
        <xdr:cNvPr id="361" name="普通建設事業費該当値テキスト"/>
        <xdr:cNvSpPr txBox="1"/>
      </xdr:nvSpPr>
      <xdr:spPr>
        <a:xfrm>
          <a:off x="10528300" y="973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123231</xdr:rowOff>
    </xdr:from>
    <xdr:to>
      <xdr:col>50</xdr:col>
      <xdr:colOff>165100</xdr:colOff>
      <xdr:row>57</xdr:row>
      <xdr:rowOff>53381</xdr:rowOff>
    </xdr:to>
    <xdr:sp macro="" textlink="">
      <xdr:nvSpPr>
        <xdr:cNvPr id="362" name="楕円 361"/>
        <xdr:cNvSpPr/>
      </xdr:nvSpPr>
      <xdr:spPr>
        <a:xfrm>
          <a:off x="9588500" y="972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44508</xdr:rowOff>
    </xdr:from>
    <xdr:ext cx="534377" cy="259045"/>
    <xdr:sp macro="" textlink="">
      <xdr:nvSpPr>
        <xdr:cNvPr id="363" name="テキスト ボックス 362"/>
        <xdr:cNvSpPr txBox="1"/>
      </xdr:nvSpPr>
      <xdr:spPr>
        <a:xfrm>
          <a:off x="9372111" y="981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12419</xdr:rowOff>
    </xdr:from>
    <xdr:to>
      <xdr:col>46</xdr:col>
      <xdr:colOff>38100</xdr:colOff>
      <xdr:row>57</xdr:row>
      <xdr:rowOff>114019</xdr:rowOff>
    </xdr:to>
    <xdr:sp macro="" textlink="">
      <xdr:nvSpPr>
        <xdr:cNvPr id="364" name="楕円 363"/>
        <xdr:cNvSpPr/>
      </xdr:nvSpPr>
      <xdr:spPr>
        <a:xfrm>
          <a:off x="8699500" y="978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105146</xdr:rowOff>
    </xdr:from>
    <xdr:ext cx="534377" cy="259045"/>
    <xdr:sp macro="" textlink="">
      <xdr:nvSpPr>
        <xdr:cNvPr id="365" name="テキスト ボックス 364"/>
        <xdr:cNvSpPr txBox="1"/>
      </xdr:nvSpPr>
      <xdr:spPr>
        <a:xfrm>
          <a:off x="8483111" y="987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17604</xdr:rowOff>
    </xdr:from>
    <xdr:to>
      <xdr:col>41</xdr:col>
      <xdr:colOff>101600</xdr:colOff>
      <xdr:row>57</xdr:row>
      <xdr:rowOff>119204</xdr:rowOff>
    </xdr:to>
    <xdr:sp macro="" textlink="">
      <xdr:nvSpPr>
        <xdr:cNvPr id="366" name="楕円 365"/>
        <xdr:cNvSpPr/>
      </xdr:nvSpPr>
      <xdr:spPr>
        <a:xfrm>
          <a:off x="7810500" y="979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110331</xdr:rowOff>
    </xdr:from>
    <xdr:ext cx="534377" cy="259045"/>
    <xdr:sp macro="" textlink="">
      <xdr:nvSpPr>
        <xdr:cNvPr id="367" name="テキスト ボックス 366"/>
        <xdr:cNvSpPr txBox="1"/>
      </xdr:nvSpPr>
      <xdr:spPr>
        <a:xfrm>
          <a:off x="7594111" y="9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67270</xdr:rowOff>
    </xdr:from>
    <xdr:to>
      <xdr:col>36</xdr:col>
      <xdr:colOff>165100</xdr:colOff>
      <xdr:row>57</xdr:row>
      <xdr:rowOff>168870</xdr:rowOff>
    </xdr:to>
    <xdr:sp macro="" textlink="">
      <xdr:nvSpPr>
        <xdr:cNvPr id="368" name="楕円 367"/>
        <xdr:cNvSpPr/>
      </xdr:nvSpPr>
      <xdr:spPr>
        <a:xfrm>
          <a:off x="6921500" y="983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159997</xdr:rowOff>
    </xdr:from>
    <xdr:ext cx="534377" cy="259045"/>
    <xdr:sp macro="" textlink="">
      <xdr:nvSpPr>
        <xdr:cNvPr id="369" name="テキスト ボックス 368"/>
        <xdr:cNvSpPr txBox="1"/>
      </xdr:nvSpPr>
      <xdr:spPr>
        <a:xfrm>
          <a:off x="6705111" y="993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0" name="直線コネクタ 379"/>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1" name="テキスト ボックス 380"/>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4" name="直線コネクタ 383"/>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5" name="テキスト ボックス 384"/>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73989</xdr:rowOff>
    </xdr:from>
    <xdr:to>
      <xdr:col>54</xdr:col>
      <xdr:colOff>189865</xdr:colOff>
      <xdr:row>78</xdr:row>
      <xdr:rowOff>25400</xdr:rowOff>
    </xdr:to>
    <xdr:cxnSp macro="">
      <xdr:nvCxnSpPr>
        <xdr:cNvPr id="389" name="直線コネクタ 388"/>
        <xdr:cNvCxnSpPr/>
      </xdr:nvCxnSpPr>
      <xdr:spPr>
        <a:xfrm flipV="1">
          <a:off x="10475595" y="12246939"/>
          <a:ext cx="1270" cy="11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0"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1" name="直線コネクタ 390"/>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20666</xdr:rowOff>
    </xdr:from>
    <xdr:ext cx="599010" cy="259045"/>
    <xdr:sp macro="" textlink="">
      <xdr:nvSpPr>
        <xdr:cNvPr id="392" name="普通建設事業費 （ うち新規整備　）最大値テキスト"/>
        <xdr:cNvSpPr txBox="1"/>
      </xdr:nvSpPr>
      <xdr:spPr>
        <a:xfrm>
          <a:off x="10528300" y="1202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73989</xdr:rowOff>
    </xdr:from>
    <xdr:to>
      <xdr:col>55</xdr:col>
      <xdr:colOff>88900</xdr:colOff>
      <xdr:row>71</xdr:row>
      <xdr:rowOff>73989</xdr:rowOff>
    </xdr:to>
    <xdr:cxnSp macro="">
      <xdr:nvCxnSpPr>
        <xdr:cNvPr id="393" name="直線コネクタ 392"/>
        <xdr:cNvCxnSpPr/>
      </xdr:nvCxnSpPr>
      <xdr:spPr>
        <a:xfrm>
          <a:off x="10388600" y="1224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165120</xdr:rowOff>
    </xdr:from>
    <xdr:to>
      <xdr:col>55</xdr:col>
      <xdr:colOff>0</xdr:colOff>
      <xdr:row>77</xdr:row>
      <xdr:rowOff>170258</xdr:rowOff>
    </xdr:to>
    <xdr:cxnSp macro="">
      <xdr:nvCxnSpPr>
        <xdr:cNvPr id="394" name="直線コネクタ 393"/>
        <xdr:cNvCxnSpPr/>
      </xdr:nvCxnSpPr>
      <xdr:spPr>
        <a:xfrm>
          <a:off x="9639300" y="13366770"/>
          <a:ext cx="838200" cy="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63566</xdr:rowOff>
    </xdr:from>
    <xdr:ext cx="534377" cy="259045"/>
    <xdr:sp macro="" textlink="">
      <xdr:nvSpPr>
        <xdr:cNvPr id="395" name="普通建設事業費 （ うち新規整備　）平均値テキスト"/>
        <xdr:cNvSpPr txBox="1"/>
      </xdr:nvSpPr>
      <xdr:spPr>
        <a:xfrm>
          <a:off x="10528300" y="13093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40689</xdr:rowOff>
    </xdr:from>
    <xdr:to>
      <xdr:col>55</xdr:col>
      <xdr:colOff>50800</xdr:colOff>
      <xdr:row>77</xdr:row>
      <xdr:rowOff>142289</xdr:rowOff>
    </xdr:to>
    <xdr:sp macro="" textlink="">
      <xdr:nvSpPr>
        <xdr:cNvPr id="396" name="フローチャート: 判断 395"/>
        <xdr:cNvSpPr/>
      </xdr:nvSpPr>
      <xdr:spPr>
        <a:xfrm>
          <a:off x="10426700" y="1324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102090</xdr:rowOff>
    </xdr:from>
    <xdr:to>
      <xdr:col>50</xdr:col>
      <xdr:colOff>114300</xdr:colOff>
      <xdr:row>77</xdr:row>
      <xdr:rowOff>165120</xdr:rowOff>
    </xdr:to>
    <xdr:cxnSp macro="">
      <xdr:nvCxnSpPr>
        <xdr:cNvPr id="397" name="直線コネクタ 396"/>
        <xdr:cNvCxnSpPr/>
      </xdr:nvCxnSpPr>
      <xdr:spPr>
        <a:xfrm>
          <a:off x="8750300" y="13303740"/>
          <a:ext cx="889000" cy="6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33539</xdr:rowOff>
    </xdr:from>
    <xdr:to>
      <xdr:col>50</xdr:col>
      <xdr:colOff>165100</xdr:colOff>
      <xdr:row>77</xdr:row>
      <xdr:rowOff>135139</xdr:rowOff>
    </xdr:to>
    <xdr:sp macro="" textlink="">
      <xdr:nvSpPr>
        <xdr:cNvPr id="398" name="フローチャート: 判断 397"/>
        <xdr:cNvSpPr/>
      </xdr:nvSpPr>
      <xdr:spPr>
        <a:xfrm>
          <a:off x="9588500" y="1323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151666</xdr:rowOff>
    </xdr:from>
    <xdr:ext cx="534377" cy="259045"/>
    <xdr:sp macro="" textlink="">
      <xdr:nvSpPr>
        <xdr:cNvPr id="399" name="テキスト ボックス 398"/>
        <xdr:cNvSpPr txBox="1"/>
      </xdr:nvSpPr>
      <xdr:spPr>
        <a:xfrm>
          <a:off x="9372111" y="1301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102090</xdr:rowOff>
    </xdr:from>
    <xdr:to>
      <xdr:col>45</xdr:col>
      <xdr:colOff>177800</xdr:colOff>
      <xdr:row>77</xdr:row>
      <xdr:rowOff>138385</xdr:rowOff>
    </xdr:to>
    <xdr:cxnSp macro="">
      <xdr:nvCxnSpPr>
        <xdr:cNvPr id="400" name="直線コネクタ 399"/>
        <xdr:cNvCxnSpPr/>
      </xdr:nvCxnSpPr>
      <xdr:spPr>
        <a:xfrm flipV="1">
          <a:off x="7861300" y="13303740"/>
          <a:ext cx="889000" cy="3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65531</xdr:rowOff>
    </xdr:from>
    <xdr:to>
      <xdr:col>46</xdr:col>
      <xdr:colOff>38100</xdr:colOff>
      <xdr:row>77</xdr:row>
      <xdr:rowOff>167131</xdr:rowOff>
    </xdr:to>
    <xdr:sp macro="" textlink="">
      <xdr:nvSpPr>
        <xdr:cNvPr id="401" name="フローチャート: 判断 400"/>
        <xdr:cNvSpPr/>
      </xdr:nvSpPr>
      <xdr:spPr>
        <a:xfrm>
          <a:off x="8699500" y="132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158258</xdr:rowOff>
    </xdr:from>
    <xdr:ext cx="534377" cy="259045"/>
    <xdr:sp macro="" textlink="">
      <xdr:nvSpPr>
        <xdr:cNvPr id="402" name="テキスト ボックス 401"/>
        <xdr:cNvSpPr txBox="1"/>
      </xdr:nvSpPr>
      <xdr:spPr>
        <a:xfrm>
          <a:off x="8483111" y="1335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138385</xdr:rowOff>
    </xdr:from>
    <xdr:to>
      <xdr:col>41</xdr:col>
      <xdr:colOff>50800</xdr:colOff>
      <xdr:row>77</xdr:row>
      <xdr:rowOff>165022</xdr:rowOff>
    </xdr:to>
    <xdr:cxnSp macro="">
      <xdr:nvCxnSpPr>
        <xdr:cNvPr id="403" name="直線コネクタ 402"/>
        <xdr:cNvCxnSpPr/>
      </xdr:nvCxnSpPr>
      <xdr:spPr>
        <a:xfrm flipV="1">
          <a:off x="6972300" y="13340035"/>
          <a:ext cx="889000" cy="2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50016</xdr:rowOff>
    </xdr:from>
    <xdr:to>
      <xdr:col>41</xdr:col>
      <xdr:colOff>101600</xdr:colOff>
      <xdr:row>77</xdr:row>
      <xdr:rowOff>151616</xdr:rowOff>
    </xdr:to>
    <xdr:sp macro="" textlink="">
      <xdr:nvSpPr>
        <xdr:cNvPr id="404" name="フローチャート: 判断 403"/>
        <xdr:cNvSpPr/>
      </xdr:nvSpPr>
      <xdr:spPr>
        <a:xfrm>
          <a:off x="7810500" y="13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168143</xdr:rowOff>
    </xdr:from>
    <xdr:ext cx="534377" cy="259045"/>
    <xdr:sp macro="" textlink="">
      <xdr:nvSpPr>
        <xdr:cNvPr id="405" name="テキスト ボックス 404"/>
        <xdr:cNvSpPr txBox="1"/>
      </xdr:nvSpPr>
      <xdr:spPr>
        <a:xfrm>
          <a:off x="7594111" y="1302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66994</xdr:rowOff>
    </xdr:from>
    <xdr:to>
      <xdr:col>36</xdr:col>
      <xdr:colOff>165100</xdr:colOff>
      <xdr:row>77</xdr:row>
      <xdr:rowOff>168594</xdr:rowOff>
    </xdr:to>
    <xdr:sp macro="" textlink="">
      <xdr:nvSpPr>
        <xdr:cNvPr id="406" name="フローチャート: 判断 405"/>
        <xdr:cNvSpPr/>
      </xdr:nvSpPr>
      <xdr:spPr>
        <a:xfrm>
          <a:off x="6921500" y="132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13671</xdr:rowOff>
    </xdr:from>
    <xdr:ext cx="534377" cy="259045"/>
    <xdr:sp macro="" textlink="">
      <xdr:nvSpPr>
        <xdr:cNvPr id="407" name="テキスト ボックス 406"/>
        <xdr:cNvSpPr txBox="1"/>
      </xdr:nvSpPr>
      <xdr:spPr>
        <a:xfrm>
          <a:off x="6705111" y="130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119458</xdr:rowOff>
    </xdr:from>
    <xdr:to>
      <xdr:col>55</xdr:col>
      <xdr:colOff>50800</xdr:colOff>
      <xdr:row>78</xdr:row>
      <xdr:rowOff>49608</xdr:rowOff>
    </xdr:to>
    <xdr:sp macro="" textlink="">
      <xdr:nvSpPr>
        <xdr:cNvPr id="413" name="楕円 412"/>
        <xdr:cNvSpPr/>
      </xdr:nvSpPr>
      <xdr:spPr>
        <a:xfrm>
          <a:off x="10426700" y="1332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34385</xdr:rowOff>
    </xdr:from>
    <xdr:ext cx="469744" cy="259045"/>
    <xdr:sp macro="" textlink="">
      <xdr:nvSpPr>
        <xdr:cNvPr id="414" name="普通建設事業費 （ うち新規整備　）該当値テキスト"/>
        <xdr:cNvSpPr txBox="1"/>
      </xdr:nvSpPr>
      <xdr:spPr>
        <a:xfrm>
          <a:off x="10528300" y="1323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114320</xdr:rowOff>
    </xdr:from>
    <xdr:to>
      <xdr:col>50</xdr:col>
      <xdr:colOff>165100</xdr:colOff>
      <xdr:row>78</xdr:row>
      <xdr:rowOff>44470</xdr:rowOff>
    </xdr:to>
    <xdr:sp macro="" textlink="">
      <xdr:nvSpPr>
        <xdr:cNvPr id="415" name="楕円 414"/>
        <xdr:cNvSpPr/>
      </xdr:nvSpPr>
      <xdr:spPr>
        <a:xfrm>
          <a:off x="9588500" y="1331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35597</xdr:rowOff>
    </xdr:from>
    <xdr:ext cx="469744" cy="259045"/>
    <xdr:sp macro="" textlink="">
      <xdr:nvSpPr>
        <xdr:cNvPr id="416" name="テキスト ボックス 415"/>
        <xdr:cNvSpPr txBox="1"/>
      </xdr:nvSpPr>
      <xdr:spPr>
        <a:xfrm>
          <a:off x="9404428" y="1340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51290</xdr:rowOff>
    </xdr:from>
    <xdr:to>
      <xdr:col>46</xdr:col>
      <xdr:colOff>38100</xdr:colOff>
      <xdr:row>77</xdr:row>
      <xdr:rowOff>152890</xdr:rowOff>
    </xdr:to>
    <xdr:sp macro="" textlink="">
      <xdr:nvSpPr>
        <xdr:cNvPr id="417" name="楕円 416"/>
        <xdr:cNvSpPr/>
      </xdr:nvSpPr>
      <xdr:spPr>
        <a:xfrm>
          <a:off x="8699500" y="132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169417</xdr:rowOff>
    </xdr:from>
    <xdr:ext cx="534377" cy="259045"/>
    <xdr:sp macro="" textlink="">
      <xdr:nvSpPr>
        <xdr:cNvPr id="418" name="テキスト ボックス 417"/>
        <xdr:cNvSpPr txBox="1"/>
      </xdr:nvSpPr>
      <xdr:spPr>
        <a:xfrm>
          <a:off x="8483111" y="1302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87585</xdr:rowOff>
    </xdr:from>
    <xdr:to>
      <xdr:col>41</xdr:col>
      <xdr:colOff>101600</xdr:colOff>
      <xdr:row>78</xdr:row>
      <xdr:rowOff>17735</xdr:rowOff>
    </xdr:to>
    <xdr:sp macro="" textlink="">
      <xdr:nvSpPr>
        <xdr:cNvPr id="419" name="楕円 418"/>
        <xdr:cNvSpPr/>
      </xdr:nvSpPr>
      <xdr:spPr>
        <a:xfrm>
          <a:off x="7810500" y="132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8862</xdr:rowOff>
    </xdr:from>
    <xdr:ext cx="534377" cy="259045"/>
    <xdr:sp macro="" textlink="">
      <xdr:nvSpPr>
        <xdr:cNvPr id="420" name="テキスト ボックス 419"/>
        <xdr:cNvSpPr txBox="1"/>
      </xdr:nvSpPr>
      <xdr:spPr>
        <a:xfrm>
          <a:off x="7594111" y="1338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114222</xdr:rowOff>
    </xdr:from>
    <xdr:to>
      <xdr:col>36</xdr:col>
      <xdr:colOff>165100</xdr:colOff>
      <xdr:row>78</xdr:row>
      <xdr:rowOff>44372</xdr:rowOff>
    </xdr:to>
    <xdr:sp macro="" textlink="">
      <xdr:nvSpPr>
        <xdr:cNvPr id="421" name="楕円 420"/>
        <xdr:cNvSpPr/>
      </xdr:nvSpPr>
      <xdr:spPr>
        <a:xfrm>
          <a:off x="6921500" y="1331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35499</xdr:rowOff>
    </xdr:from>
    <xdr:ext cx="469744" cy="259045"/>
    <xdr:sp macro="" textlink="">
      <xdr:nvSpPr>
        <xdr:cNvPr id="422" name="テキスト ボックス 421"/>
        <xdr:cNvSpPr txBox="1"/>
      </xdr:nvSpPr>
      <xdr:spPr>
        <a:xfrm>
          <a:off x="6737428" y="1340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3" name="直線コネクタ 432"/>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4" name="テキスト ボックス 433"/>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5" name="直線コネクタ 43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6" name="テキスト ボックス 435"/>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7" name="直線コネクタ 436"/>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8" name="テキスト ボックス 437"/>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1" name="直線コネクタ 440"/>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42" name="テキスト ボックス 441"/>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5" name="直線コネクタ 444"/>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6" name="テキスト ボックス 445"/>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139215</xdr:rowOff>
    </xdr:from>
    <xdr:to>
      <xdr:col>54</xdr:col>
      <xdr:colOff>189865</xdr:colOff>
      <xdr:row>99</xdr:row>
      <xdr:rowOff>17084</xdr:rowOff>
    </xdr:to>
    <xdr:cxnSp macro="">
      <xdr:nvCxnSpPr>
        <xdr:cNvPr id="450" name="直線コネクタ 449"/>
        <xdr:cNvCxnSpPr/>
      </xdr:nvCxnSpPr>
      <xdr:spPr>
        <a:xfrm flipV="1">
          <a:off x="10475595" y="15569715"/>
          <a:ext cx="1270" cy="1420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20911</xdr:rowOff>
    </xdr:from>
    <xdr:ext cx="534377" cy="259045"/>
    <xdr:sp macro="" textlink="">
      <xdr:nvSpPr>
        <xdr:cNvPr id="451" name="普通建設事業費 （ うち更新整備　）最小値テキスト"/>
        <xdr:cNvSpPr txBox="1"/>
      </xdr:nvSpPr>
      <xdr:spPr>
        <a:xfrm>
          <a:off x="10528300" y="1699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17084</xdr:rowOff>
    </xdr:from>
    <xdr:to>
      <xdr:col>55</xdr:col>
      <xdr:colOff>88900</xdr:colOff>
      <xdr:row>99</xdr:row>
      <xdr:rowOff>17084</xdr:rowOff>
    </xdr:to>
    <xdr:cxnSp macro="">
      <xdr:nvCxnSpPr>
        <xdr:cNvPr id="452" name="直線コネクタ 451"/>
        <xdr:cNvCxnSpPr/>
      </xdr:nvCxnSpPr>
      <xdr:spPr>
        <a:xfrm>
          <a:off x="10388600" y="1699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85892</xdr:rowOff>
    </xdr:from>
    <xdr:ext cx="599010" cy="259045"/>
    <xdr:sp macro="" textlink="">
      <xdr:nvSpPr>
        <xdr:cNvPr id="453" name="普通建設事業費 （ うち更新整備　）最大値テキスト"/>
        <xdr:cNvSpPr txBox="1"/>
      </xdr:nvSpPr>
      <xdr:spPr>
        <a:xfrm>
          <a:off x="10528300" y="1534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139215</xdr:rowOff>
    </xdr:from>
    <xdr:to>
      <xdr:col>55</xdr:col>
      <xdr:colOff>88900</xdr:colOff>
      <xdr:row>90</xdr:row>
      <xdr:rowOff>139215</xdr:rowOff>
    </xdr:to>
    <xdr:cxnSp macro="">
      <xdr:nvCxnSpPr>
        <xdr:cNvPr id="454" name="直線コネクタ 453"/>
        <xdr:cNvCxnSpPr/>
      </xdr:nvCxnSpPr>
      <xdr:spPr>
        <a:xfrm>
          <a:off x="10388600" y="15569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37725</xdr:rowOff>
    </xdr:from>
    <xdr:to>
      <xdr:col>55</xdr:col>
      <xdr:colOff>0</xdr:colOff>
      <xdr:row>97</xdr:row>
      <xdr:rowOff>66024</xdr:rowOff>
    </xdr:to>
    <xdr:cxnSp macro="">
      <xdr:nvCxnSpPr>
        <xdr:cNvPr id="455" name="直線コネクタ 454"/>
        <xdr:cNvCxnSpPr/>
      </xdr:nvCxnSpPr>
      <xdr:spPr>
        <a:xfrm flipV="1">
          <a:off x="9639300" y="16668375"/>
          <a:ext cx="838200" cy="2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85669</xdr:rowOff>
    </xdr:from>
    <xdr:ext cx="534377" cy="259045"/>
    <xdr:sp macro="" textlink="">
      <xdr:nvSpPr>
        <xdr:cNvPr id="456" name="普通建設事業費 （ うち更新整備　）平均値テキスト"/>
        <xdr:cNvSpPr txBox="1"/>
      </xdr:nvSpPr>
      <xdr:spPr>
        <a:xfrm>
          <a:off x="10528300" y="1637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62792</xdr:rowOff>
    </xdr:from>
    <xdr:to>
      <xdr:col>55</xdr:col>
      <xdr:colOff>50800</xdr:colOff>
      <xdr:row>96</xdr:row>
      <xdr:rowOff>164392</xdr:rowOff>
    </xdr:to>
    <xdr:sp macro="" textlink="">
      <xdr:nvSpPr>
        <xdr:cNvPr id="457" name="フローチャート: 判断 456"/>
        <xdr:cNvSpPr/>
      </xdr:nvSpPr>
      <xdr:spPr>
        <a:xfrm>
          <a:off x="10426700" y="1652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66024</xdr:rowOff>
    </xdr:from>
    <xdr:to>
      <xdr:col>50</xdr:col>
      <xdr:colOff>114300</xdr:colOff>
      <xdr:row>98</xdr:row>
      <xdr:rowOff>78436</xdr:rowOff>
    </xdr:to>
    <xdr:cxnSp macro="">
      <xdr:nvCxnSpPr>
        <xdr:cNvPr id="458" name="直線コネクタ 457"/>
        <xdr:cNvCxnSpPr/>
      </xdr:nvCxnSpPr>
      <xdr:spPr>
        <a:xfrm flipV="1">
          <a:off x="8750300" y="16696674"/>
          <a:ext cx="889000" cy="18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131133</xdr:rowOff>
    </xdr:from>
    <xdr:to>
      <xdr:col>50</xdr:col>
      <xdr:colOff>165100</xdr:colOff>
      <xdr:row>97</xdr:row>
      <xdr:rowOff>61283</xdr:rowOff>
    </xdr:to>
    <xdr:sp macro="" textlink="">
      <xdr:nvSpPr>
        <xdr:cNvPr id="459" name="フローチャート: 判断 458"/>
        <xdr:cNvSpPr/>
      </xdr:nvSpPr>
      <xdr:spPr>
        <a:xfrm>
          <a:off x="9588500" y="165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77810</xdr:rowOff>
    </xdr:from>
    <xdr:ext cx="534377" cy="259045"/>
    <xdr:sp macro="" textlink="">
      <xdr:nvSpPr>
        <xdr:cNvPr id="460" name="テキスト ボックス 459"/>
        <xdr:cNvSpPr txBox="1"/>
      </xdr:nvSpPr>
      <xdr:spPr>
        <a:xfrm>
          <a:off x="9372111" y="163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10264</xdr:rowOff>
    </xdr:from>
    <xdr:to>
      <xdr:col>45</xdr:col>
      <xdr:colOff>177800</xdr:colOff>
      <xdr:row>98</xdr:row>
      <xdr:rowOff>78436</xdr:rowOff>
    </xdr:to>
    <xdr:cxnSp macro="">
      <xdr:nvCxnSpPr>
        <xdr:cNvPr id="461" name="直線コネクタ 460"/>
        <xdr:cNvCxnSpPr/>
      </xdr:nvCxnSpPr>
      <xdr:spPr>
        <a:xfrm>
          <a:off x="7861300" y="16812364"/>
          <a:ext cx="889000" cy="6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27321</xdr:rowOff>
    </xdr:from>
    <xdr:to>
      <xdr:col>46</xdr:col>
      <xdr:colOff>38100</xdr:colOff>
      <xdr:row>97</xdr:row>
      <xdr:rowOff>128921</xdr:rowOff>
    </xdr:to>
    <xdr:sp macro="" textlink="">
      <xdr:nvSpPr>
        <xdr:cNvPr id="462" name="フローチャート: 判断 461"/>
        <xdr:cNvSpPr/>
      </xdr:nvSpPr>
      <xdr:spPr>
        <a:xfrm>
          <a:off x="8699500" y="166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145448</xdr:rowOff>
    </xdr:from>
    <xdr:ext cx="534377" cy="259045"/>
    <xdr:sp macro="" textlink="">
      <xdr:nvSpPr>
        <xdr:cNvPr id="463" name="テキスト ボックス 462"/>
        <xdr:cNvSpPr txBox="1"/>
      </xdr:nvSpPr>
      <xdr:spPr>
        <a:xfrm>
          <a:off x="8483111" y="1643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10264</xdr:rowOff>
    </xdr:from>
    <xdr:to>
      <xdr:col>41</xdr:col>
      <xdr:colOff>50800</xdr:colOff>
      <xdr:row>98</xdr:row>
      <xdr:rowOff>40439</xdr:rowOff>
    </xdr:to>
    <xdr:cxnSp macro="">
      <xdr:nvCxnSpPr>
        <xdr:cNvPr id="464" name="直線コネクタ 463"/>
        <xdr:cNvCxnSpPr/>
      </xdr:nvCxnSpPr>
      <xdr:spPr>
        <a:xfrm flipV="1">
          <a:off x="6972300" y="16812364"/>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168263</xdr:rowOff>
    </xdr:from>
    <xdr:to>
      <xdr:col>41</xdr:col>
      <xdr:colOff>101600</xdr:colOff>
      <xdr:row>97</xdr:row>
      <xdr:rowOff>98413</xdr:rowOff>
    </xdr:to>
    <xdr:sp macro="" textlink="">
      <xdr:nvSpPr>
        <xdr:cNvPr id="465" name="フローチャート: 判断 464"/>
        <xdr:cNvSpPr/>
      </xdr:nvSpPr>
      <xdr:spPr>
        <a:xfrm>
          <a:off x="7810500" y="166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114940</xdr:rowOff>
    </xdr:from>
    <xdr:ext cx="534377" cy="259045"/>
    <xdr:sp macro="" textlink="">
      <xdr:nvSpPr>
        <xdr:cNvPr id="466" name="テキスト ボックス 465"/>
        <xdr:cNvSpPr txBox="1"/>
      </xdr:nvSpPr>
      <xdr:spPr>
        <a:xfrm>
          <a:off x="7594111" y="164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3184</xdr:rowOff>
    </xdr:from>
    <xdr:to>
      <xdr:col>36</xdr:col>
      <xdr:colOff>165100</xdr:colOff>
      <xdr:row>97</xdr:row>
      <xdr:rowOff>104784</xdr:rowOff>
    </xdr:to>
    <xdr:sp macro="" textlink="">
      <xdr:nvSpPr>
        <xdr:cNvPr id="467" name="フローチャート: 判断 466"/>
        <xdr:cNvSpPr/>
      </xdr:nvSpPr>
      <xdr:spPr>
        <a:xfrm>
          <a:off x="6921500" y="1663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121311</xdr:rowOff>
    </xdr:from>
    <xdr:ext cx="534377" cy="259045"/>
    <xdr:sp macro="" textlink="">
      <xdr:nvSpPr>
        <xdr:cNvPr id="468" name="テキスト ボックス 467"/>
        <xdr:cNvSpPr txBox="1"/>
      </xdr:nvSpPr>
      <xdr:spPr>
        <a:xfrm>
          <a:off x="6705111" y="164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158375</xdr:rowOff>
    </xdr:from>
    <xdr:to>
      <xdr:col>55</xdr:col>
      <xdr:colOff>50800</xdr:colOff>
      <xdr:row>97</xdr:row>
      <xdr:rowOff>88525</xdr:rowOff>
    </xdr:to>
    <xdr:sp macro="" textlink="">
      <xdr:nvSpPr>
        <xdr:cNvPr id="474" name="楕円 473"/>
        <xdr:cNvSpPr/>
      </xdr:nvSpPr>
      <xdr:spPr>
        <a:xfrm>
          <a:off x="10426700" y="16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136802</xdr:rowOff>
    </xdr:from>
    <xdr:ext cx="534377" cy="259045"/>
    <xdr:sp macro="" textlink="">
      <xdr:nvSpPr>
        <xdr:cNvPr id="475" name="普通建設事業費 （ うち更新整備　）該当値テキスト"/>
        <xdr:cNvSpPr txBox="1"/>
      </xdr:nvSpPr>
      <xdr:spPr>
        <a:xfrm>
          <a:off x="10528300" y="1659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15224</xdr:rowOff>
    </xdr:from>
    <xdr:to>
      <xdr:col>50</xdr:col>
      <xdr:colOff>165100</xdr:colOff>
      <xdr:row>97</xdr:row>
      <xdr:rowOff>116824</xdr:rowOff>
    </xdr:to>
    <xdr:sp macro="" textlink="">
      <xdr:nvSpPr>
        <xdr:cNvPr id="476" name="楕円 475"/>
        <xdr:cNvSpPr/>
      </xdr:nvSpPr>
      <xdr:spPr>
        <a:xfrm>
          <a:off x="9588500" y="1664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107951</xdr:rowOff>
    </xdr:from>
    <xdr:ext cx="534377" cy="259045"/>
    <xdr:sp macro="" textlink="">
      <xdr:nvSpPr>
        <xdr:cNvPr id="477" name="テキスト ボックス 476"/>
        <xdr:cNvSpPr txBox="1"/>
      </xdr:nvSpPr>
      <xdr:spPr>
        <a:xfrm>
          <a:off x="9372111" y="1673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27636</xdr:rowOff>
    </xdr:from>
    <xdr:to>
      <xdr:col>46</xdr:col>
      <xdr:colOff>38100</xdr:colOff>
      <xdr:row>98</xdr:row>
      <xdr:rowOff>129236</xdr:rowOff>
    </xdr:to>
    <xdr:sp macro="" textlink="">
      <xdr:nvSpPr>
        <xdr:cNvPr id="478" name="楕円 477"/>
        <xdr:cNvSpPr/>
      </xdr:nvSpPr>
      <xdr:spPr>
        <a:xfrm>
          <a:off x="8699500" y="1682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120363</xdr:rowOff>
    </xdr:from>
    <xdr:ext cx="534377" cy="259045"/>
    <xdr:sp macro="" textlink="">
      <xdr:nvSpPr>
        <xdr:cNvPr id="479" name="テキスト ボックス 478"/>
        <xdr:cNvSpPr txBox="1"/>
      </xdr:nvSpPr>
      <xdr:spPr>
        <a:xfrm>
          <a:off x="8483111" y="1692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130914</xdr:rowOff>
    </xdr:from>
    <xdr:to>
      <xdr:col>41</xdr:col>
      <xdr:colOff>101600</xdr:colOff>
      <xdr:row>98</xdr:row>
      <xdr:rowOff>61064</xdr:rowOff>
    </xdr:to>
    <xdr:sp macro="" textlink="">
      <xdr:nvSpPr>
        <xdr:cNvPr id="480" name="楕円 479"/>
        <xdr:cNvSpPr/>
      </xdr:nvSpPr>
      <xdr:spPr>
        <a:xfrm>
          <a:off x="7810500" y="1676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52191</xdr:rowOff>
    </xdr:from>
    <xdr:ext cx="534377" cy="259045"/>
    <xdr:sp macro="" textlink="">
      <xdr:nvSpPr>
        <xdr:cNvPr id="481" name="テキスト ボックス 480"/>
        <xdr:cNvSpPr txBox="1"/>
      </xdr:nvSpPr>
      <xdr:spPr>
        <a:xfrm>
          <a:off x="7594111" y="1685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161089</xdr:rowOff>
    </xdr:from>
    <xdr:to>
      <xdr:col>36</xdr:col>
      <xdr:colOff>165100</xdr:colOff>
      <xdr:row>98</xdr:row>
      <xdr:rowOff>91239</xdr:rowOff>
    </xdr:to>
    <xdr:sp macro="" textlink="">
      <xdr:nvSpPr>
        <xdr:cNvPr id="482" name="楕円 481"/>
        <xdr:cNvSpPr/>
      </xdr:nvSpPr>
      <xdr:spPr>
        <a:xfrm>
          <a:off x="6921500" y="1679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82366</xdr:rowOff>
    </xdr:from>
    <xdr:ext cx="534377" cy="259045"/>
    <xdr:sp macro="" textlink="">
      <xdr:nvSpPr>
        <xdr:cNvPr id="483" name="テキスト ボックス 482"/>
        <xdr:cNvSpPr txBox="1"/>
      </xdr:nvSpPr>
      <xdr:spPr>
        <a:xfrm>
          <a:off x="6705111" y="1688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99238</xdr:rowOff>
    </xdr:from>
    <xdr:to>
      <xdr:col>85</xdr:col>
      <xdr:colOff>126364</xdr:colOff>
      <xdr:row>39</xdr:row>
      <xdr:rowOff>44450</xdr:rowOff>
    </xdr:to>
    <xdr:cxnSp macro="">
      <xdr:nvCxnSpPr>
        <xdr:cNvPr id="507" name="直線コネクタ 506"/>
        <xdr:cNvCxnSpPr/>
      </xdr:nvCxnSpPr>
      <xdr:spPr>
        <a:xfrm flipV="1">
          <a:off x="16317595" y="5242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9" name="直線コネクタ 50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45915</xdr:rowOff>
    </xdr:from>
    <xdr:ext cx="534377" cy="259045"/>
    <xdr:sp macro="" textlink="">
      <xdr:nvSpPr>
        <xdr:cNvPr id="510" name="災害復旧事業費最大値テキスト"/>
        <xdr:cNvSpPr txBox="1"/>
      </xdr:nvSpPr>
      <xdr:spPr>
        <a:xfrm>
          <a:off x="16370300" y="501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99238</xdr:rowOff>
    </xdr:from>
    <xdr:to>
      <xdr:col>86</xdr:col>
      <xdr:colOff>25400</xdr:colOff>
      <xdr:row>30</xdr:row>
      <xdr:rowOff>99238</xdr:rowOff>
    </xdr:to>
    <xdr:cxnSp macro="">
      <xdr:nvCxnSpPr>
        <xdr:cNvPr id="511" name="直線コネクタ 510"/>
        <xdr:cNvCxnSpPr/>
      </xdr:nvCxnSpPr>
      <xdr:spPr>
        <a:xfrm>
          <a:off x="16230600" y="5242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99314</xdr:rowOff>
    </xdr:from>
    <xdr:to>
      <xdr:col>85</xdr:col>
      <xdr:colOff>127000</xdr:colOff>
      <xdr:row>37</xdr:row>
      <xdr:rowOff>164122</xdr:rowOff>
    </xdr:to>
    <xdr:cxnSp macro="">
      <xdr:nvCxnSpPr>
        <xdr:cNvPr id="512" name="直線コネクタ 511"/>
        <xdr:cNvCxnSpPr/>
      </xdr:nvCxnSpPr>
      <xdr:spPr>
        <a:xfrm>
          <a:off x="15481300" y="6442964"/>
          <a:ext cx="838200" cy="6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95223</xdr:rowOff>
    </xdr:from>
    <xdr:ext cx="534377" cy="259045"/>
    <xdr:sp macro="" textlink="">
      <xdr:nvSpPr>
        <xdr:cNvPr id="513" name="災害復旧事業費平均値テキスト"/>
        <xdr:cNvSpPr txBox="1"/>
      </xdr:nvSpPr>
      <xdr:spPr>
        <a:xfrm>
          <a:off x="16370300" y="62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72346</xdr:rowOff>
    </xdr:from>
    <xdr:to>
      <xdr:col>85</xdr:col>
      <xdr:colOff>177800</xdr:colOff>
      <xdr:row>38</xdr:row>
      <xdr:rowOff>2496</xdr:rowOff>
    </xdr:to>
    <xdr:sp macro="" textlink="">
      <xdr:nvSpPr>
        <xdr:cNvPr id="514" name="フローチャート: 判断 513"/>
        <xdr:cNvSpPr/>
      </xdr:nvSpPr>
      <xdr:spPr>
        <a:xfrm>
          <a:off x="162687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164960</xdr:rowOff>
    </xdr:from>
    <xdr:to>
      <xdr:col>81</xdr:col>
      <xdr:colOff>50800</xdr:colOff>
      <xdr:row>37</xdr:row>
      <xdr:rowOff>99314</xdr:rowOff>
    </xdr:to>
    <xdr:cxnSp macro="">
      <xdr:nvCxnSpPr>
        <xdr:cNvPr id="515" name="直線コネクタ 514"/>
        <xdr:cNvCxnSpPr/>
      </xdr:nvCxnSpPr>
      <xdr:spPr>
        <a:xfrm>
          <a:off x="14592300" y="5994260"/>
          <a:ext cx="889000" cy="44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13348</xdr:rowOff>
    </xdr:from>
    <xdr:to>
      <xdr:col>81</xdr:col>
      <xdr:colOff>101600</xdr:colOff>
      <xdr:row>38</xdr:row>
      <xdr:rowOff>114948</xdr:rowOff>
    </xdr:to>
    <xdr:sp macro="" textlink="">
      <xdr:nvSpPr>
        <xdr:cNvPr id="516" name="フローチャート: 判断 515"/>
        <xdr:cNvSpPr/>
      </xdr:nvSpPr>
      <xdr:spPr>
        <a:xfrm>
          <a:off x="15430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106075</xdr:rowOff>
    </xdr:from>
    <xdr:ext cx="469744" cy="259045"/>
    <xdr:sp macro="" textlink="">
      <xdr:nvSpPr>
        <xdr:cNvPr id="517" name="テキスト ボックス 516"/>
        <xdr:cNvSpPr txBox="1"/>
      </xdr:nvSpPr>
      <xdr:spPr>
        <a:xfrm>
          <a:off x="15246428" y="66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63233</xdr:rowOff>
    </xdr:from>
    <xdr:to>
      <xdr:col>76</xdr:col>
      <xdr:colOff>114300</xdr:colOff>
      <xdr:row>34</xdr:row>
      <xdr:rowOff>164960</xdr:rowOff>
    </xdr:to>
    <xdr:cxnSp macro="">
      <xdr:nvCxnSpPr>
        <xdr:cNvPr id="518" name="直線コネクタ 517"/>
        <xdr:cNvCxnSpPr/>
      </xdr:nvCxnSpPr>
      <xdr:spPr>
        <a:xfrm>
          <a:off x="13703300" y="5721083"/>
          <a:ext cx="889000" cy="27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48171</xdr:rowOff>
    </xdr:from>
    <xdr:to>
      <xdr:col>76</xdr:col>
      <xdr:colOff>165100</xdr:colOff>
      <xdr:row>38</xdr:row>
      <xdr:rowOff>149771</xdr:rowOff>
    </xdr:to>
    <xdr:sp macro="" textlink="">
      <xdr:nvSpPr>
        <xdr:cNvPr id="519" name="フローチャート: 判断 518"/>
        <xdr:cNvSpPr/>
      </xdr:nvSpPr>
      <xdr:spPr>
        <a:xfrm>
          <a:off x="14541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140898</xdr:rowOff>
    </xdr:from>
    <xdr:ext cx="469744" cy="259045"/>
    <xdr:sp macro="" textlink="">
      <xdr:nvSpPr>
        <xdr:cNvPr id="520" name="テキスト ボックス 519"/>
        <xdr:cNvSpPr txBox="1"/>
      </xdr:nvSpPr>
      <xdr:spPr>
        <a:xfrm>
          <a:off x="14357428" y="665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63233</xdr:rowOff>
    </xdr:from>
    <xdr:to>
      <xdr:col>71</xdr:col>
      <xdr:colOff>177800</xdr:colOff>
      <xdr:row>34</xdr:row>
      <xdr:rowOff>77330</xdr:rowOff>
    </xdr:to>
    <xdr:cxnSp macro="">
      <xdr:nvCxnSpPr>
        <xdr:cNvPr id="521" name="直線コネクタ 520"/>
        <xdr:cNvCxnSpPr/>
      </xdr:nvCxnSpPr>
      <xdr:spPr>
        <a:xfrm flipV="1">
          <a:off x="12814300" y="5721083"/>
          <a:ext cx="889000" cy="18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114351</xdr:rowOff>
    </xdr:from>
    <xdr:to>
      <xdr:col>72</xdr:col>
      <xdr:colOff>38100</xdr:colOff>
      <xdr:row>39</xdr:row>
      <xdr:rowOff>44501</xdr:rowOff>
    </xdr:to>
    <xdr:sp macro="" textlink="">
      <xdr:nvSpPr>
        <xdr:cNvPr id="522" name="フローチャート: 判断 521"/>
        <xdr:cNvSpPr/>
      </xdr:nvSpPr>
      <xdr:spPr>
        <a:xfrm>
          <a:off x="136525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35628</xdr:rowOff>
    </xdr:from>
    <xdr:ext cx="469744" cy="259045"/>
    <xdr:sp macro="" textlink="">
      <xdr:nvSpPr>
        <xdr:cNvPr id="523" name="テキスト ボックス 522"/>
        <xdr:cNvSpPr txBox="1"/>
      </xdr:nvSpPr>
      <xdr:spPr>
        <a:xfrm>
          <a:off x="13468428" y="672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81394</xdr:rowOff>
    </xdr:from>
    <xdr:to>
      <xdr:col>67</xdr:col>
      <xdr:colOff>101600</xdr:colOff>
      <xdr:row>39</xdr:row>
      <xdr:rowOff>11544</xdr:rowOff>
    </xdr:to>
    <xdr:sp macro="" textlink="">
      <xdr:nvSpPr>
        <xdr:cNvPr id="524" name="フローチャート: 判断 523"/>
        <xdr:cNvSpPr/>
      </xdr:nvSpPr>
      <xdr:spPr>
        <a:xfrm>
          <a:off x="12763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2671</xdr:rowOff>
    </xdr:from>
    <xdr:ext cx="469744" cy="259045"/>
    <xdr:sp macro="" textlink="">
      <xdr:nvSpPr>
        <xdr:cNvPr id="525" name="テキスト ボックス 524"/>
        <xdr:cNvSpPr txBox="1"/>
      </xdr:nvSpPr>
      <xdr:spPr>
        <a:xfrm>
          <a:off x="12579428" y="668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113322</xdr:rowOff>
    </xdr:from>
    <xdr:to>
      <xdr:col>85</xdr:col>
      <xdr:colOff>177800</xdr:colOff>
      <xdr:row>38</xdr:row>
      <xdr:rowOff>43472</xdr:rowOff>
    </xdr:to>
    <xdr:sp macro="" textlink="">
      <xdr:nvSpPr>
        <xdr:cNvPr id="531" name="楕円 530"/>
        <xdr:cNvSpPr/>
      </xdr:nvSpPr>
      <xdr:spPr>
        <a:xfrm>
          <a:off x="16268700" y="645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91749</xdr:rowOff>
    </xdr:from>
    <xdr:ext cx="534377" cy="259045"/>
    <xdr:sp macro="" textlink="">
      <xdr:nvSpPr>
        <xdr:cNvPr id="532" name="災害復旧事業費該当値テキスト"/>
        <xdr:cNvSpPr txBox="1"/>
      </xdr:nvSpPr>
      <xdr:spPr>
        <a:xfrm>
          <a:off x="16370300" y="643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48514</xdr:rowOff>
    </xdr:from>
    <xdr:to>
      <xdr:col>81</xdr:col>
      <xdr:colOff>101600</xdr:colOff>
      <xdr:row>37</xdr:row>
      <xdr:rowOff>150114</xdr:rowOff>
    </xdr:to>
    <xdr:sp macro="" textlink="">
      <xdr:nvSpPr>
        <xdr:cNvPr id="533" name="楕円 532"/>
        <xdr:cNvSpPr/>
      </xdr:nvSpPr>
      <xdr:spPr>
        <a:xfrm>
          <a:off x="15430500" y="63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166641</xdr:rowOff>
    </xdr:from>
    <xdr:ext cx="534377" cy="259045"/>
    <xdr:sp macro="" textlink="">
      <xdr:nvSpPr>
        <xdr:cNvPr id="534" name="テキスト ボックス 533"/>
        <xdr:cNvSpPr txBox="1"/>
      </xdr:nvSpPr>
      <xdr:spPr>
        <a:xfrm>
          <a:off x="15214111" y="616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114160</xdr:rowOff>
    </xdr:from>
    <xdr:to>
      <xdr:col>76</xdr:col>
      <xdr:colOff>165100</xdr:colOff>
      <xdr:row>35</xdr:row>
      <xdr:rowOff>44310</xdr:rowOff>
    </xdr:to>
    <xdr:sp macro="" textlink="">
      <xdr:nvSpPr>
        <xdr:cNvPr id="535" name="楕円 534"/>
        <xdr:cNvSpPr/>
      </xdr:nvSpPr>
      <xdr:spPr>
        <a:xfrm>
          <a:off x="14541500" y="59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60837</xdr:rowOff>
    </xdr:from>
    <xdr:ext cx="534377" cy="259045"/>
    <xdr:sp macro="" textlink="">
      <xdr:nvSpPr>
        <xdr:cNvPr id="536" name="テキスト ボックス 535"/>
        <xdr:cNvSpPr txBox="1"/>
      </xdr:nvSpPr>
      <xdr:spPr>
        <a:xfrm>
          <a:off x="14325111" y="571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12433</xdr:rowOff>
    </xdr:from>
    <xdr:to>
      <xdr:col>72</xdr:col>
      <xdr:colOff>38100</xdr:colOff>
      <xdr:row>33</xdr:row>
      <xdr:rowOff>114033</xdr:rowOff>
    </xdr:to>
    <xdr:sp macro="" textlink="">
      <xdr:nvSpPr>
        <xdr:cNvPr id="537" name="楕円 536"/>
        <xdr:cNvSpPr/>
      </xdr:nvSpPr>
      <xdr:spPr>
        <a:xfrm>
          <a:off x="13652500" y="567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130560</xdr:rowOff>
    </xdr:from>
    <xdr:ext cx="534377" cy="259045"/>
    <xdr:sp macro="" textlink="">
      <xdr:nvSpPr>
        <xdr:cNvPr id="538" name="テキスト ボックス 537"/>
        <xdr:cNvSpPr txBox="1"/>
      </xdr:nvSpPr>
      <xdr:spPr>
        <a:xfrm>
          <a:off x="13436111" y="544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26530</xdr:rowOff>
    </xdr:from>
    <xdr:to>
      <xdr:col>67</xdr:col>
      <xdr:colOff>101600</xdr:colOff>
      <xdr:row>34</xdr:row>
      <xdr:rowOff>128130</xdr:rowOff>
    </xdr:to>
    <xdr:sp macro="" textlink="">
      <xdr:nvSpPr>
        <xdr:cNvPr id="539" name="楕円 538"/>
        <xdr:cNvSpPr/>
      </xdr:nvSpPr>
      <xdr:spPr>
        <a:xfrm>
          <a:off x="12763500" y="585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144657</xdr:rowOff>
    </xdr:from>
    <xdr:ext cx="534377" cy="259045"/>
    <xdr:sp macro="" textlink="">
      <xdr:nvSpPr>
        <xdr:cNvPr id="540" name="テキスト ボックス 539"/>
        <xdr:cNvSpPr txBox="1"/>
      </xdr:nvSpPr>
      <xdr:spPr>
        <a:xfrm>
          <a:off x="12547111" y="563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2" name="テキスト ボックス 60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57970</xdr:rowOff>
    </xdr:from>
    <xdr:to>
      <xdr:col>85</xdr:col>
      <xdr:colOff>126364</xdr:colOff>
      <xdr:row>79</xdr:row>
      <xdr:rowOff>156257</xdr:rowOff>
    </xdr:to>
    <xdr:cxnSp macro="">
      <xdr:nvCxnSpPr>
        <xdr:cNvPr id="616" name="直線コネクタ 615"/>
        <xdr:cNvCxnSpPr/>
      </xdr:nvCxnSpPr>
      <xdr:spPr>
        <a:xfrm flipV="1">
          <a:off x="16317595" y="12230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160084</xdr:rowOff>
    </xdr:from>
    <xdr:ext cx="534377" cy="259045"/>
    <xdr:sp macro="" textlink="">
      <xdr:nvSpPr>
        <xdr:cNvPr id="617" name="公債費最小値テキスト"/>
        <xdr:cNvSpPr txBox="1"/>
      </xdr:nvSpPr>
      <xdr:spPr>
        <a:xfrm>
          <a:off x="16370300" y="137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156257</xdr:rowOff>
    </xdr:from>
    <xdr:to>
      <xdr:col>86</xdr:col>
      <xdr:colOff>25400</xdr:colOff>
      <xdr:row>79</xdr:row>
      <xdr:rowOff>156257</xdr:rowOff>
    </xdr:to>
    <xdr:cxnSp macro="">
      <xdr:nvCxnSpPr>
        <xdr:cNvPr id="618" name="直線コネクタ 617"/>
        <xdr:cNvCxnSpPr/>
      </xdr:nvCxnSpPr>
      <xdr:spPr>
        <a:xfrm>
          <a:off x="16230600" y="1370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4647</xdr:rowOff>
    </xdr:from>
    <xdr:ext cx="599010" cy="259045"/>
    <xdr:sp macro="" textlink="">
      <xdr:nvSpPr>
        <xdr:cNvPr id="619" name="公債費最大値テキスト"/>
        <xdr:cNvSpPr txBox="1"/>
      </xdr:nvSpPr>
      <xdr:spPr>
        <a:xfrm>
          <a:off x="16370300" y="1200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57970</xdr:rowOff>
    </xdr:from>
    <xdr:to>
      <xdr:col>86</xdr:col>
      <xdr:colOff>25400</xdr:colOff>
      <xdr:row>71</xdr:row>
      <xdr:rowOff>57970</xdr:rowOff>
    </xdr:to>
    <xdr:cxnSp macro="">
      <xdr:nvCxnSpPr>
        <xdr:cNvPr id="620" name="直線コネクタ 619"/>
        <xdr:cNvCxnSpPr/>
      </xdr:nvCxnSpPr>
      <xdr:spPr>
        <a:xfrm>
          <a:off x="16230600" y="12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93566</xdr:rowOff>
    </xdr:from>
    <xdr:to>
      <xdr:col>85</xdr:col>
      <xdr:colOff>127000</xdr:colOff>
      <xdr:row>78</xdr:row>
      <xdr:rowOff>104713</xdr:rowOff>
    </xdr:to>
    <xdr:cxnSp macro="">
      <xdr:nvCxnSpPr>
        <xdr:cNvPr id="621" name="直線コネクタ 620"/>
        <xdr:cNvCxnSpPr/>
      </xdr:nvCxnSpPr>
      <xdr:spPr>
        <a:xfrm flipV="1">
          <a:off x="15481300" y="13466666"/>
          <a:ext cx="838200" cy="1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82963</xdr:rowOff>
    </xdr:from>
    <xdr:ext cx="534377" cy="259045"/>
    <xdr:sp macro="" textlink="">
      <xdr:nvSpPr>
        <xdr:cNvPr id="622" name="公債費平均値テキスト"/>
        <xdr:cNvSpPr txBox="1"/>
      </xdr:nvSpPr>
      <xdr:spPr>
        <a:xfrm>
          <a:off x="16370300" y="13113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60086</xdr:rowOff>
    </xdr:from>
    <xdr:to>
      <xdr:col>85</xdr:col>
      <xdr:colOff>177800</xdr:colOff>
      <xdr:row>77</xdr:row>
      <xdr:rowOff>161686</xdr:rowOff>
    </xdr:to>
    <xdr:sp macro="" textlink="">
      <xdr:nvSpPr>
        <xdr:cNvPr id="623" name="フローチャート: 判断 622"/>
        <xdr:cNvSpPr/>
      </xdr:nvSpPr>
      <xdr:spPr>
        <a:xfrm>
          <a:off x="162687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104713</xdr:rowOff>
    </xdr:from>
    <xdr:to>
      <xdr:col>81</xdr:col>
      <xdr:colOff>50800</xdr:colOff>
      <xdr:row>78</xdr:row>
      <xdr:rowOff>123916</xdr:rowOff>
    </xdr:to>
    <xdr:cxnSp macro="">
      <xdr:nvCxnSpPr>
        <xdr:cNvPr id="624" name="直線コネクタ 623"/>
        <xdr:cNvCxnSpPr/>
      </xdr:nvCxnSpPr>
      <xdr:spPr>
        <a:xfrm flipV="1">
          <a:off x="14592300" y="13477813"/>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54142</xdr:rowOff>
    </xdr:from>
    <xdr:to>
      <xdr:col>81</xdr:col>
      <xdr:colOff>101600</xdr:colOff>
      <xdr:row>77</xdr:row>
      <xdr:rowOff>155742</xdr:rowOff>
    </xdr:to>
    <xdr:sp macro="" textlink="">
      <xdr:nvSpPr>
        <xdr:cNvPr id="625" name="フローチャート: 判断 624"/>
        <xdr:cNvSpPr/>
      </xdr:nvSpPr>
      <xdr:spPr>
        <a:xfrm>
          <a:off x="15430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819</xdr:rowOff>
    </xdr:from>
    <xdr:ext cx="534377" cy="259045"/>
    <xdr:sp macro="" textlink="">
      <xdr:nvSpPr>
        <xdr:cNvPr id="626" name="テキスト ボックス 625"/>
        <xdr:cNvSpPr txBox="1"/>
      </xdr:nvSpPr>
      <xdr:spPr>
        <a:xfrm>
          <a:off x="15214111" y="1303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123916</xdr:rowOff>
    </xdr:from>
    <xdr:to>
      <xdr:col>76</xdr:col>
      <xdr:colOff>114300</xdr:colOff>
      <xdr:row>78</xdr:row>
      <xdr:rowOff>124613</xdr:rowOff>
    </xdr:to>
    <xdr:cxnSp macro="">
      <xdr:nvCxnSpPr>
        <xdr:cNvPr id="627" name="直線コネクタ 626"/>
        <xdr:cNvCxnSpPr/>
      </xdr:nvCxnSpPr>
      <xdr:spPr>
        <a:xfrm flipV="1">
          <a:off x="13703300" y="13497016"/>
          <a:ext cx="8890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50288</xdr:rowOff>
    </xdr:from>
    <xdr:to>
      <xdr:col>76</xdr:col>
      <xdr:colOff>165100</xdr:colOff>
      <xdr:row>77</xdr:row>
      <xdr:rowOff>151888</xdr:rowOff>
    </xdr:to>
    <xdr:sp macro="" textlink="">
      <xdr:nvSpPr>
        <xdr:cNvPr id="628" name="フローチャート: 判断 627"/>
        <xdr:cNvSpPr/>
      </xdr:nvSpPr>
      <xdr:spPr>
        <a:xfrm>
          <a:off x="14541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168415</xdr:rowOff>
    </xdr:from>
    <xdr:ext cx="534377" cy="259045"/>
    <xdr:sp macro="" textlink="">
      <xdr:nvSpPr>
        <xdr:cNvPr id="629" name="テキスト ボックス 628"/>
        <xdr:cNvSpPr txBox="1"/>
      </xdr:nvSpPr>
      <xdr:spPr>
        <a:xfrm>
          <a:off x="14325111" y="1302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120366</xdr:rowOff>
    </xdr:from>
    <xdr:to>
      <xdr:col>71</xdr:col>
      <xdr:colOff>177800</xdr:colOff>
      <xdr:row>78</xdr:row>
      <xdr:rowOff>124613</xdr:rowOff>
    </xdr:to>
    <xdr:cxnSp macro="">
      <xdr:nvCxnSpPr>
        <xdr:cNvPr id="630" name="直線コネクタ 629"/>
        <xdr:cNvCxnSpPr/>
      </xdr:nvCxnSpPr>
      <xdr:spPr>
        <a:xfrm>
          <a:off x="12814300" y="13493466"/>
          <a:ext cx="8890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56428</xdr:rowOff>
    </xdr:from>
    <xdr:to>
      <xdr:col>72</xdr:col>
      <xdr:colOff>38100</xdr:colOff>
      <xdr:row>77</xdr:row>
      <xdr:rowOff>158028</xdr:rowOff>
    </xdr:to>
    <xdr:sp macro="" textlink="">
      <xdr:nvSpPr>
        <xdr:cNvPr id="631" name="フローチャート: 判断 630"/>
        <xdr:cNvSpPr/>
      </xdr:nvSpPr>
      <xdr:spPr>
        <a:xfrm>
          <a:off x="136525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3105</xdr:rowOff>
    </xdr:from>
    <xdr:ext cx="534377" cy="259045"/>
    <xdr:sp macro="" textlink="">
      <xdr:nvSpPr>
        <xdr:cNvPr id="632" name="テキスト ボックス 631"/>
        <xdr:cNvSpPr txBox="1"/>
      </xdr:nvSpPr>
      <xdr:spPr>
        <a:xfrm>
          <a:off x="13436111" y="1303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62785</xdr:rowOff>
    </xdr:from>
    <xdr:to>
      <xdr:col>67</xdr:col>
      <xdr:colOff>101600</xdr:colOff>
      <xdr:row>77</xdr:row>
      <xdr:rowOff>164385</xdr:rowOff>
    </xdr:to>
    <xdr:sp macro="" textlink="">
      <xdr:nvSpPr>
        <xdr:cNvPr id="633" name="フローチャート: 判断 632"/>
        <xdr:cNvSpPr/>
      </xdr:nvSpPr>
      <xdr:spPr>
        <a:xfrm>
          <a:off x="12763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9462</xdr:rowOff>
    </xdr:from>
    <xdr:ext cx="534377" cy="259045"/>
    <xdr:sp macro="" textlink="">
      <xdr:nvSpPr>
        <xdr:cNvPr id="634" name="テキスト ボックス 633"/>
        <xdr:cNvSpPr txBox="1"/>
      </xdr:nvSpPr>
      <xdr:spPr>
        <a:xfrm>
          <a:off x="12547111" y="1303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42766</xdr:rowOff>
    </xdr:from>
    <xdr:to>
      <xdr:col>85</xdr:col>
      <xdr:colOff>177800</xdr:colOff>
      <xdr:row>78</xdr:row>
      <xdr:rowOff>144366</xdr:rowOff>
    </xdr:to>
    <xdr:sp macro="" textlink="">
      <xdr:nvSpPr>
        <xdr:cNvPr id="640" name="楕円 639"/>
        <xdr:cNvSpPr/>
      </xdr:nvSpPr>
      <xdr:spPr>
        <a:xfrm>
          <a:off x="16268700" y="1341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21193</xdr:rowOff>
    </xdr:from>
    <xdr:ext cx="534377" cy="259045"/>
    <xdr:sp macro="" textlink="">
      <xdr:nvSpPr>
        <xdr:cNvPr id="641" name="公債費該当値テキスト"/>
        <xdr:cNvSpPr txBox="1"/>
      </xdr:nvSpPr>
      <xdr:spPr>
        <a:xfrm>
          <a:off x="16370300" y="1339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53913</xdr:rowOff>
    </xdr:from>
    <xdr:to>
      <xdr:col>81</xdr:col>
      <xdr:colOff>101600</xdr:colOff>
      <xdr:row>78</xdr:row>
      <xdr:rowOff>155513</xdr:rowOff>
    </xdr:to>
    <xdr:sp macro="" textlink="">
      <xdr:nvSpPr>
        <xdr:cNvPr id="642" name="楕円 641"/>
        <xdr:cNvSpPr/>
      </xdr:nvSpPr>
      <xdr:spPr>
        <a:xfrm>
          <a:off x="15430500" y="134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146640</xdr:rowOff>
    </xdr:from>
    <xdr:ext cx="534377" cy="259045"/>
    <xdr:sp macro="" textlink="">
      <xdr:nvSpPr>
        <xdr:cNvPr id="643" name="テキスト ボックス 642"/>
        <xdr:cNvSpPr txBox="1"/>
      </xdr:nvSpPr>
      <xdr:spPr>
        <a:xfrm>
          <a:off x="15214111" y="1351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73116</xdr:rowOff>
    </xdr:from>
    <xdr:to>
      <xdr:col>76</xdr:col>
      <xdr:colOff>165100</xdr:colOff>
      <xdr:row>79</xdr:row>
      <xdr:rowOff>3266</xdr:rowOff>
    </xdr:to>
    <xdr:sp macro="" textlink="">
      <xdr:nvSpPr>
        <xdr:cNvPr id="644" name="楕円 643"/>
        <xdr:cNvSpPr/>
      </xdr:nvSpPr>
      <xdr:spPr>
        <a:xfrm>
          <a:off x="14541500" y="134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165843</xdr:rowOff>
    </xdr:from>
    <xdr:ext cx="534377" cy="259045"/>
    <xdr:sp macro="" textlink="">
      <xdr:nvSpPr>
        <xdr:cNvPr id="645" name="テキスト ボックス 644"/>
        <xdr:cNvSpPr txBox="1"/>
      </xdr:nvSpPr>
      <xdr:spPr>
        <a:xfrm>
          <a:off x="14325111" y="1353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73813</xdr:rowOff>
    </xdr:from>
    <xdr:to>
      <xdr:col>72</xdr:col>
      <xdr:colOff>38100</xdr:colOff>
      <xdr:row>79</xdr:row>
      <xdr:rowOff>3963</xdr:rowOff>
    </xdr:to>
    <xdr:sp macro="" textlink="">
      <xdr:nvSpPr>
        <xdr:cNvPr id="646" name="楕円 645"/>
        <xdr:cNvSpPr/>
      </xdr:nvSpPr>
      <xdr:spPr>
        <a:xfrm>
          <a:off x="13652500" y="1344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166540</xdr:rowOff>
    </xdr:from>
    <xdr:ext cx="534377" cy="259045"/>
    <xdr:sp macro="" textlink="">
      <xdr:nvSpPr>
        <xdr:cNvPr id="647" name="テキスト ボックス 646"/>
        <xdr:cNvSpPr txBox="1"/>
      </xdr:nvSpPr>
      <xdr:spPr>
        <a:xfrm>
          <a:off x="13436111" y="1353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69566</xdr:rowOff>
    </xdr:from>
    <xdr:to>
      <xdr:col>67</xdr:col>
      <xdr:colOff>101600</xdr:colOff>
      <xdr:row>78</xdr:row>
      <xdr:rowOff>171166</xdr:rowOff>
    </xdr:to>
    <xdr:sp macro="" textlink="">
      <xdr:nvSpPr>
        <xdr:cNvPr id="648" name="楕円 647"/>
        <xdr:cNvSpPr/>
      </xdr:nvSpPr>
      <xdr:spPr>
        <a:xfrm>
          <a:off x="12763500" y="1344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162293</xdr:rowOff>
    </xdr:from>
    <xdr:ext cx="534377" cy="259045"/>
    <xdr:sp macro="" textlink="">
      <xdr:nvSpPr>
        <xdr:cNvPr id="649" name="テキスト ボックス 648"/>
        <xdr:cNvSpPr txBox="1"/>
      </xdr:nvSpPr>
      <xdr:spPr>
        <a:xfrm>
          <a:off x="12547111" y="1353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5195</xdr:rowOff>
    </xdr:from>
    <xdr:to>
      <xdr:col>85</xdr:col>
      <xdr:colOff>126364</xdr:colOff>
      <xdr:row>99</xdr:row>
      <xdr:rowOff>203</xdr:rowOff>
    </xdr:to>
    <xdr:cxnSp macro="">
      <xdr:nvCxnSpPr>
        <xdr:cNvPr id="673" name="直線コネクタ 672"/>
        <xdr:cNvCxnSpPr/>
      </xdr:nvCxnSpPr>
      <xdr:spPr>
        <a:xfrm flipV="1">
          <a:off x="16317595" y="15435695"/>
          <a:ext cx="1269" cy="153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4030</xdr:rowOff>
    </xdr:from>
    <xdr:ext cx="469744" cy="259045"/>
    <xdr:sp macro="" textlink="">
      <xdr:nvSpPr>
        <xdr:cNvPr id="674" name="積立金最小値テキスト"/>
        <xdr:cNvSpPr txBox="1"/>
      </xdr:nvSpPr>
      <xdr:spPr>
        <a:xfrm>
          <a:off x="16370300" y="1697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203</xdr:rowOff>
    </xdr:from>
    <xdr:to>
      <xdr:col>86</xdr:col>
      <xdr:colOff>25400</xdr:colOff>
      <xdr:row>99</xdr:row>
      <xdr:rowOff>203</xdr:rowOff>
    </xdr:to>
    <xdr:cxnSp macro="">
      <xdr:nvCxnSpPr>
        <xdr:cNvPr id="675" name="直線コネクタ 674"/>
        <xdr:cNvCxnSpPr/>
      </xdr:nvCxnSpPr>
      <xdr:spPr>
        <a:xfrm>
          <a:off x="16230600" y="1697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123322</xdr:rowOff>
    </xdr:from>
    <xdr:ext cx="599010" cy="259045"/>
    <xdr:sp macro="" textlink="">
      <xdr:nvSpPr>
        <xdr:cNvPr id="676" name="積立金最大値テキスト"/>
        <xdr:cNvSpPr txBox="1"/>
      </xdr:nvSpPr>
      <xdr:spPr>
        <a:xfrm>
          <a:off x="16370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5195</xdr:rowOff>
    </xdr:from>
    <xdr:to>
      <xdr:col>86</xdr:col>
      <xdr:colOff>25400</xdr:colOff>
      <xdr:row>90</xdr:row>
      <xdr:rowOff>5195</xdr:rowOff>
    </xdr:to>
    <xdr:cxnSp macro="">
      <xdr:nvCxnSpPr>
        <xdr:cNvPr id="677" name="直線コネクタ 676"/>
        <xdr:cNvCxnSpPr/>
      </xdr:nvCxnSpPr>
      <xdr:spPr>
        <a:xfrm>
          <a:off x="16230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130353</xdr:rowOff>
    </xdr:from>
    <xdr:to>
      <xdr:col>85</xdr:col>
      <xdr:colOff>127000</xdr:colOff>
      <xdr:row>98</xdr:row>
      <xdr:rowOff>104178</xdr:rowOff>
    </xdr:to>
    <xdr:cxnSp macro="">
      <xdr:nvCxnSpPr>
        <xdr:cNvPr id="678" name="直線コネクタ 677"/>
        <xdr:cNvCxnSpPr/>
      </xdr:nvCxnSpPr>
      <xdr:spPr>
        <a:xfrm flipV="1">
          <a:off x="15481300" y="16589553"/>
          <a:ext cx="838200" cy="3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112692</xdr:rowOff>
    </xdr:from>
    <xdr:ext cx="534377" cy="259045"/>
    <xdr:sp macro="" textlink="">
      <xdr:nvSpPr>
        <xdr:cNvPr id="679" name="積立金平均値テキスト"/>
        <xdr:cNvSpPr txBox="1"/>
      </xdr:nvSpPr>
      <xdr:spPr>
        <a:xfrm>
          <a:off x="16370300" y="1657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134265</xdr:rowOff>
    </xdr:from>
    <xdr:to>
      <xdr:col>85</xdr:col>
      <xdr:colOff>177800</xdr:colOff>
      <xdr:row>97</xdr:row>
      <xdr:rowOff>64415</xdr:rowOff>
    </xdr:to>
    <xdr:sp macro="" textlink="">
      <xdr:nvSpPr>
        <xdr:cNvPr id="680" name="フローチャート: 判断 679"/>
        <xdr:cNvSpPr/>
      </xdr:nvSpPr>
      <xdr:spPr>
        <a:xfrm>
          <a:off x="16268700" y="1659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104178</xdr:rowOff>
    </xdr:from>
    <xdr:to>
      <xdr:col>81</xdr:col>
      <xdr:colOff>50800</xdr:colOff>
      <xdr:row>98</xdr:row>
      <xdr:rowOff>133883</xdr:rowOff>
    </xdr:to>
    <xdr:cxnSp macro="">
      <xdr:nvCxnSpPr>
        <xdr:cNvPr id="681" name="直線コネクタ 680"/>
        <xdr:cNvCxnSpPr/>
      </xdr:nvCxnSpPr>
      <xdr:spPr>
        <a:xfrm flipV="1">
          <a:off x="14592300" y="16906278"/>
          <a:ext cx="889000" cy="2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65582</xdr:rowOff>
    </xdr:from>
    <xdr:to>
      <xdr:col>81</xdr:col>
      <xdr:colOff>101600</xdr:colOff>
      <xdr:row>97</xdr:row>
      <xdr:rowOff>167182</xdr:rowOff>
    </xdr:to>
    <xdr:sp macro="" textlink="">
      <xdr:nvSpPr>
        <xdr:cNvPr id="682" name="フローチャート: 判断 681"/>
        <xdr:cNvSpPr/>
      </xdr:nvSpPr>
      <xdr:spPr>
        <a:xfrm>
          <a:off x="15430500" y="16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12259</xdr:rowOff>
    </xdr:from>
    <xdr:ext cx="534377" cy="259045"/>
    <xdr:sp macro="" textlink="">
      <xdr:nvSpPr>
        <xdr:cNvPr id="683" name="テキスト ボックス 682"/>
        <xdr:cNvSpPr txBox="1"/>
      </xdr:nvSpPr>
      <xdr:spPr>
        <a:xfrm>
          <a:off x="15214111" y="16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4141</xdr:rowOff>
    </xdr:from>
    <xdr:to>
      <xdr:col>76</xdr:col>
      <xdr:colOff>114300</xdr:colOff>
      <xdr:row>98</xdr:row>
      <xdr:rowOff>133883</xdr:rowOff>
    </xdr:to>
    <xdr:cxnSp macro="">
      <xdr:nvCxnSpPr>
        <xdr:cNvPr id="684" name="直線コネクタ 683"/>
        <xdr:cNvCxnSpPr/>
      </xdr:nvCxnSpPr>
      <xdr:spPr>
        <a:xfrm>
          <a:off x="13703300" y="16463341"/>
          <a:ext cx="889000" cy="47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101309</xdr:rowOff>
    </xdr:from>
    <xdr:to>
      <xdr:col>76</xdr:col>
      <xdr:colOff>165100</xdr:colOff>
      <xdr:row>98</xdr:row>
      <xdr:rowOff>31459</xdr:rowOff>
    </xdr:to>
    <xdr:sp macro="" textlink="">
      <xdr:nvSpPr>
        <xdr:cNvPr id="685" name="フローチャート: 判断 684"/>
        <xdr:cNvSpPr/>
      </xdr:nvSpPr>
      <xdr:spPr>
        <a:xfrm>
          <a:off x="14541500" y="167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47986</xdr:rowOff>
    </xdr:from>
    <xdr:ext cx="534377" cy="259045"/>
    <xdr:sp macro="" textlink="">
      <xdr:nvSpPr>
        <xdr:cNvPr id="686" name="テキスト ボックス 685"/>
        <xdr:cNvSpPr txBox="1"/>
      </xdr:nvSpPr>
      <xdr:spPr>
        <a:xfrm>
          <a:off x="14325111" y="1650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4141</xdr:rowOff>
    </xdr:from>
    <xdr:to>
      <xdr:col>71</xdr:col>
      <xdr:colOff>177800</xdr:colOff>
      <xdr:row>98</xdr:row>
      <xdr:rowOff>123761</xdr:rowOff>
    </xdr:to>
    <xdr:cxnSp macro="">
      <xdr:nvCxnSpPr>
        <xdr:cNvPr id="687" name="直線コネクタ 686"/>
        <xdr:cNvCxnSpPr/>
      </xdr:nvCxnSpPr>
      <xdr:spPr>
        <a:xfrm flipV="1">
          <a:off x="12814300" y="16463341"/>
          <a:ext cx="889000" cy="46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145021</xdr:rowOff>
    </xdr:from>
    <xdr:to>
      <xdr:col>72</xdr:col>
      <xdr:colOff>38100</xdr:colOff>
      <xdr:row>98</xdr:row>
      <xdr:rowOff>75171</xdr:rowOff>
    </xdr:to>
    <xdr:sp macro="" textlink="">
      <xdr:nvSpPr>
        <xdr:cNvPr id="688" name="フローチャート: 判断 687"/>
        <xdr:cNvSpPr/>
      </xdr:nvSpPr>
      <xdr:spPr>
        <a:xfrm>
          <a:off x="13652500" y="167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66298</xdr:rowOff>
    </xdr:from>
    <xdr:ext cx="534377" cy="259045"/>
    <xdr:sp macro="" textlink="">
      <xdr:nvSpPr>
        <xdr:cNvPr id="689" name="テキスト ボックス 688"/>
        <xdr:cNvSpPr txBox="1"/>
      </xdr:nvSpPr>
      <xdr:spPr>
        <a:xfrm>
          <a:off x="13436111" y="1686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119711</xdr:rowOff>
    </xdr:from>
    <xdr:to>
      <xdr:col>67</xdr:col>
      <xdr:colOff>101600</xdr:colOff>
      <xdr:row>98</xdr:row>
      <xdr:rowOff>49861</xdr:rowOff>
    </xdr:to>
    <xdr:sp macro="" textlink="">
      <xdr:nvSpPr>
        <xdr:cNvPr id="690" name="フローチャート: 判断 689"/>
        <xdr:cNvSpPr/>
      </xdr:nvSpPr>
      <xdr:spPr>
        <a:xfrm>
          <a:off x="12763500" y="167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66388</xdr:rowOff>
    </xdr:from>
    <xdr:ext cx="534377" cy="259045"/>
    <xdr:sp macro="" textlink="">
      <xdr:nvSpPr>
        <xdr:cNvPr id="691" name="テキスト ボックス 690"/>
        <xdr:cNvSpPr txBox="1"/>
      </xdr:nvSpPr>
      <xdr:spPr>
        <a:xfrm>
          <a:off x="12547111" y="1652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79553</xdr:rowOff>
    </xdr:from>
    <xdr:to>
      <xdr:col>85</xdr:col>
      <xdr:colOff>177800</xdr:colOff>
      <xdr:row>97</xdr:row>
      <xdr:rowOff>9703</xdr:rowOff>
    </xdr:to>
    <xdr:sp macro="" textlink="">
      <xdr:nvSpPr>
        <xdr:cNvPr id="697" name="楕円 696"/>
        <xdr:cNvSpPr/>
      </xdr:nvSpPr>
      <xdr:spPr>
        <a:xfrm>
          <a:off x="16268700" y="1653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102430</xdr:rowOff>
    </xdr:from>
    <xdr:ext cx="534377" cy="259045"/>
    <xdr:sp macro="" textlink="">
      <xdr:nvSpPr>
        <xdr:cNvPr id="698" name="積立金該当値テキスト"/>
        <xdr:cNvSpPr txBox="1"/>
      </xdr:nvSpPr>
      <xdr:spPr>
        <a:xfrm>
          <a:off x="16370300" y="1639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53378</xdr:rowOff>
    </xdr:from>
    <xdr:to>
      <xdr:col>81</xdr:col>
      <xdr:colOff>101600</xdr:colOff>
      <xdr:row>98</xdr:row>
      <xdr:rowOff>154978</xdr:rowOff>
    </xdr:to>
    <xdr:sp macro="" textlink="">
      <xdr:nvSpPr>
        <xdr:cNvPr id="699" name="楕円 698"/>
        <xdr:cNvSpPr/>
      </xdr:nvSpPr>
      <xdr:spPr>
        <a:xfrm>
          <a:off x="15430500" y="1685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146105</xdr:rowOff>
    </xdr:from>
    <xdr:ext cx="469744" cy="259045"/>
    <xdr:sp macro="" textlink="">
      <xdr:nvSpPr>
        <xdr:cNvPr id="700" name="テキスト ボックス 699"/>
        <xdr:cNvSpPr txBox="1"/>
      </xdr:nvSpPr>
      <xdr:spPr>
        <a:xfrm>
          <a:off x="15246428" y="1694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83083</xdr:rowOff>
    </xdr:from>
    <xdr:to>
      <xdr:col>76</xdr:col>
      <xdr:colOff>165100</xdr:colOff>
      <xdr:row>99</xdr:row>
      <xdr:rowOff>13233</xdr:rowOff>
    </xdr:to>
    <xdr:sp macro="" textlink="">
      <xdr:nvSpPr>
        <xdr:cNvPr id="701" name="楕円 700"/>
        <xdr:cNvSpPr/>
      </xdr:nvSpPr>
      <xdr:spPr>
        <a:xfrm>
          <a:off x="14541500" y="1688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4360</xdr:rowOff>
    </xdr:from>
    <xdr:ext cx="469744" cy="259045"/>
    <xdr:sp macro="" textlink="">
      <xdr:nvSpPr>
        <xdr:cNvPr id="702" name="テキスト ボックス 701"/>
        <xdr:cNvSpPr txBox="1"/>
      </xdr:nvSpPr>
      <xdr:spPr>
        <a:xfrm>
          <a:off x="14357428" y="1697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124791</xdr:rowOff>
    </xdr:from>
    <xdr:to>
      <xdr:col>72</xdr:col>
      <xdr:colOff>38100</xdr:colOff>
      <xdr:row>96</xdr:row>
      <xdr:rowOff>54941</xdr:rowOff>
    </xdr:to>
    <xdr:sp macro="" textlink="">
      <xdr:nvSpPr>
        <xdr:cNvPr id="703" name="楕円 702"/>
        <xdr:cNvSpPr/>
      </xdr:nvSpPr>
      <xdr:spPr>
        <a:xfrm>
          <a:off x="13652500" y="1641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71468</xdr:rowOff>
    </xdr:from>
    <xdr:ext cx="534377" cy="259045"/>
    <xdr:sp macro="" textlink="">
      <xdr:nvSpPr>
        <xdr:cNvPr id="704" name="テキスト ボックス 703"/>
        <xdr:cNvSpPr txBox="1"/>
      </xdr:nvSpPr>
      <xdr:spPr>
        <a:xfrm>
          <a:off x="13436111" y="1618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72961</xdr:rowOff>
    </xdr:from>
    <xdr:to>
      <xdr:col>67</xdr:col>
      <xdr:colOff>101600</xdr:colOff>
      <xdr:row>99</xdr:row>
      <xdr:rowOff>3111</xdr:rowOff>
    </xdr:to>
    <xdr:sp macro="" textlink="">
      <xdr:nvSpPr>
        <xdr:cNvPr id="705" name="楕円 704"/>
        <xdr:cNvSpPr/>
      </xdr:nvSpPr>
      <xdr:spPr>
        <a:xfrm>
          <a:off x="12763500" y="1687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165688</xdr:rowOff>
    </xdr:from>
    <xdr:ext cx="469744" cy="259045"/>
    <xdr:sp macro="" textlink="">
      <xdr:nvSpPr>
        <xdr:cNvPr id="706" name="テキスト ボックス 705"/>
        <xdr:cNvSpPr txBox="1"/>
      </xdr:nvSpPr>
      <xdr:spPr>
        <a:xfrm>
          <a:off x="12579428" y="1696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0" name="テキスト ボックス 719"/>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2" name="テキスト ボックス 721"/>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4" name="テキスト ボックス 723"/>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167818</xdr:rowOff>
    </xdr:from>
    <xdr:to>
      <xdr:col>116</xdr:col>
      <xdr:colOff>62864</xdr:colOff>
      <xdr:row>39</xdr:row>
      <xdr:rowOff>98878</xdr:rowOff>
    </xdr:to>
    <xdr:cxnSp macro="">
      <xdr:nvCxnSpPr>
        <xdr:cNvPr id="732" name="直線コネクタ 731"/>
        <xdr:cNvCxnSpPr/>
      </xdr:nvCxnSpPr>
      <xdr:spPr>
        <a:xfrm flipV="1">
          <a:off x="22159595" y="5311318"/>
          <a:ext cx="1269" cy="1474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114495</xdr:rowOff>
    </xdr:from>
    <xdr:ext cx="534377" cy="259045"/>
    <xdr:sp macro="" textlink="">
      <xdr:nvSpPr>
        <xdr:cNvPr id="735" name="投資及び出資金最大値テキスト"/>
        <xdr:cNvSpPr txBox="1"/>
      </xdr:nvSpPr>
      <xdr:spPr>
        <a:xfrm>
          <a:off x="22212300" y="50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167818</xdr:rowOff>
    </xdr:from>
    <xdr:to>
      <xdr:col>116</xdr:col>
      <xdr:colOff>152400</xdr:colOff>
      <xdr:row>30</xdr:row>
      <xdr:rowOff>167818</xdr:rowOff>
    </xdr:to>
    <xdr:cxnSp macro="">
      <xdr:nvCxnSpPr>
        <xdr:cNvPr id="736" name="直線コネクタ 735"/>
        <xdr:cNvCxnSpPr/>
      </xdr:nvCxnSpPr>
      <xdr:spPr>
        <a:xfrm>
          <a:off x="22072600" y="53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103711</xdr:rowOff>
    </xdr:from>
    <xdr:ext cx="469744" cy="259045"/>
    <xdr:sp macro="" textlink="">
      <xdr:nvSpPr>
        <xdr:cNvPr id="738" name="投資及び出資金平均値テキスト"/>
        <xdr:cNvSpPr txBox="1"/>
      </xdr:nvSpPr>
      <xdr:spPr>
        <a:xfrm>
          <a:off x="22212300" y="6447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80834</xdr:rowOff>
    </xdr:from>
    <xdr:to>
      <xdr:col>116</xdr:col>
      <xdr:colOff>114300</xdr:colOff>
      <xdr:row>39</xdr:row>
      <xdr:rowOff>10984</xdr:rowOff>
    </xdr:to>
    <xdr:sp macro="" textlink="">
      <xdr:nvSpPr>
        <xdr:cNvPr id="739" name="フローチャート: 判断 738"/>
        <xdr:cNvSpPr/>
      </xdr:nvSpPr>
      <xdr:spPr>
        <a:xfrm>
          <a:off x="22110700" y="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0" name="直線コネクタ 73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111923</xdr:rowOff>
    </xdr:from>
    <xdr:to>
      <xdr:col>112</xdr:col>
      <xdr:colOff>38100</xdr:colOff>
      <xdr:row>39</xdr:row>
      <xdr:rowOff>42073</xdr:rowOff>
    </xdr:to>
    <xdr:sp macro="" textlink="">
      <xdr:nvSpPr>
        <xdr:cNvPr id="741" name="フローチャート: 判断 740"/>
        <xdr:cNvSpPr/>
      </xdr:nvSpPr>
      <xdr:spPr>
        <a:xfrm>
          <a:off x="21272500" y="662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58600</xdr:rowOff>
    </xdr:from>
    <xdr:ext cx="469744" cy="259045"/>
    <xdr:sp macro="" textlink="">
      <xdr:nvSpPr>
        <xdr:cNvPr id="742" name="テキスト ボックス 741"/>
        <xdr:cNvSpPr txBox="1"/>
      </xdr:nvSpPr>
      <xdr:spPr>
        <a:xfrm>
          <a:off x="21088428" y="640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3" name="直線コネクタ 74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124333</xdr:rowOff>
    </xdr:from>
    <xdr:to>
      <xdr:col>107</xdr:col>
      <xdr:colOff>101600</xdr:colOff>
      <xdr:row>39</xdr:row>
      <xdr:rowOff>54483</xdr:rowOff>
    </xdr:to>
    <xdr:sp macro="" textlink="">
      <xdr:nvSpPr>
        <xdr:cNvPr id="744" name="フローチャート: 判断 743"/>
        <xdr:cNvSpPr/>
      </xdr:nvSpPr>
      <xdr:spPr>
        <a:xfrm>
          <a:off x="20383500" y="663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71010</xdr:rowOff>
    </xdr:from>
    <xdr:ext cx="469744" cy="259045"/>
    <xdr:sp macro="" textlink="">
      <xdr:nvSpPr>
        <xdr:cNvPr id="745" name="テキスト ボックス 744"/>
        <xdr:cNvSpPr txBox="1"/>
      </xdr:nvSpPr>
      <xdr:spPr>
        <a:xfrm>
          <a:off x="20199428" y="64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6" name="直線コネクタ 74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102159</xdr:rowOff>
    </xdr:from>
    <xdr:to>
      <xdr:col>102</xdr:col>
      <xdr:colOff>165100</xdr:colOff>
      <xdr:row>39</xdr:row>
      <xdr:rowOff>32309</xdr:rowOff>
    </xdr:to>
    <xdr:sp macro="" textlink="">
      <xdr:nvSpPr>
        <xdr:cNvPr id="747" name="フローチャート: 判断 746"/>
        <xdr:cNvSpPr/>
      </xdr:nvSpPr>
      <xdr:spPr>
        <a:xfrm>
          <a:off x="19494500" y="661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48836</xdr:rowOff>
    </xdr:from>
    <xdr:ext cx="469744" cy="259045"/>
    <xdr:sp macro="" textlink="">
      <xdr:nvSpPr>
        <xdr:cNvPr id="748" name="テキスト ボックス 747"/>
        <xdr:cNvSpPr txBox="1"/>
      </xdr:nvSpPr>
      <xdr:spPr>
        <a:xfrm>
          <a:off x="19310428" y="639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49" name="フローチャート: 判断 748"/>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63662</xdr:rowOff>
    </xdr:from>
    <xdr:ext cx="469744" cy="259045"/>
    <xdr:sp macro="" textlink="">
      <xdr:nvSpPr>
        <xdr:cNvPr id="750" name="テキスト ボックス 749"/>
        <xdr:cNvSpPr txBox="1"/>
      </xdr:nvSpPr>
      <xdr:spPr>
        <a:xfrm>
          <a:off x="18421428" y="640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2" name="楕円 76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3" name="テキスト ボックス 76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12579</xdr:rowOff>
    </xdr:from>
    <xdr:to>
      <xdr:col>116</xdr:col>
      <xdr:colOff>62864</xdr:colOff>
      <xdr:row>59</xdr:row>
      <xdr:rowOff>44450</xdr:rowOff>
    </xdr:to>
    <xdr:cxnSp macro="">
      <xdr:nvCxnSpPr>
        <xdr:cNvPr id="789" name="直線コネクタ 788"/>
        <xdr:cNvCxnSpPr/>
      </xdr:nvCxnSpPr>
      <xdr:spPr>
        <a:xfrm flipV="1">
          <a:off x="22159595" y="8756529"/>
          <a:ext cx="1269" cy="1403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130706</xdr:rowOff>
    </xdr:from>
    <xdr:ext cx="534377" cy="259045"/>
    <xdr:sp macro="" textlink="">
      <xdr:nvSpPr>
        <xdr:cNvPr id="792" name="貸付金最大値テキスト"/>
        <xdr:cNvSpPr txBox="1"/>
      </xdr:nvSpPr>
      <xdr:spPr>
        <a:xfrm>
          <a:off x="22212300" y="853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12579</xdr:rowOff>
    </xdr:from>
    <xdr:to>
      <xdr:col>116</xdr:col>
      <xdr:colOff>152400</xdr:colOff>
      <xdr:row>51</xdr:row>
      <xdr:rowOff>12579</xdr:rowOff>
    </xdr:to>
    <xdr:cxnSp macro="">
      <xdr:nvCxnSpPr>
        <xdr:cNvPr id="793" name="直線コネクタ 792"/>
        <xdr:cNvCxnSpPr/>
      </xdr:nvCxnSpPr>
      <xdr:spPr>
        <a:xfrm>
          <a:off x="22072600" y="875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4" name="直線コネクタ 79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54418</xdr:rowOff>
    </xdr:from>
    <xdr:ext cx="469744" cy="259045"/>
    <xdr:sp macro="" textlink="">
      <xdr:nvSpPr>
        <xdr:cNvPr id="795" name="貸付金平均値テキスト"/>
        <xdr:cNvSpPr txBox="1"/>
      </xdr:nvSpPr>
      <xdr:spPr>
        <a:xfrm>
          <a:off x="22212300" y="9827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31541</xdr:rowOff>
    </xdr:from>
    <xdr:to>
      <xdr:col>116</xdr:col>
      <xdr:colOff>114300</xdr:colOff>
      <xdr:row>58</xdr:row>
      <xdr:rowOff>133141</xdr:rowOff>
    </xdr:to>
    <xdr:sp macro="" textlink="">
      <xdr:nvSpPr>
        <xdr:cNvPr id="796" name="フローチャート: 判断 795"/>
        <xdr:cNvSpPr/>
      </xdr:nvSpPr>
      <xdr:spPr>
        <a:xfrm>
          <a:off x="221107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124079</xdr:rowOff>
    </xdr:from>
    <xdr:to>
      <xdr:col>111</xdr:col>
      <xdr:colOff>177800</xdr:colOff>
      <xdr:row>59</xdr:row>
      <xdr:rowOff>44450</xdr:rowOff>
    </xdr:to>
    <xdr:cxnSp macro="">
      <xdr:nvCxnSpPr>
        <xdr:cNvPr id="797" name="直線コネクタ 796"/>
        <xdr:cNvCxnSpPr/>
      </xdr:nvCxnSpPr>
      <xdr:spPr>
        <a:xfrm>
          <a:off x="20434300" y="10068179"/>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72898</xdr:rowOff>
    </xdr:from>
    <xdr:to>
      <xdr:col>112</xdr:col>
      <xdr:colOff>38100</xdr:colOff>
      <xdr:row>59</xdr:row>
      <xdr:rowOff>3048</xdr:rowOff>
    </xdr:to>
    <xdr:sp macro="" textlink="">
      <xdr:nvSpPr>
        <xdr:cNvPr id="798" name="フローチャート: 判断 797"/>
        <xdr:cNvSpPr/>
      </xdr:nvSpPr>
      <xdr:spPr>
        <a:xfrm>
          <a:off x="21272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19575</xdr:rowOff>
    </xdr:from>
    <xdr:ext cx="469744" cy="259045"/>
    <xdr:sp macro="" textlink="">
      <xdr:nvSpPr>
        <xdr:cNvPr id="799" name="テキスト ボックス 798"/>
        <xdr:cNvSpPr txBox="1"/>
      </xdr:nvSpPr>
      <xdr:spPr>
        <a:xfrm>
          <a:off x="21088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114040</xdr:rowOff>
    </xdr:from>
    <xdr:to>
      <xdr:col>107</xdr:col>
      <xdr:colOff>50800</xdr:colOff>
      <xdr:row>58</xdr:row>
      <xdr:rowOff>124079</xdr:rowOff>
    </xdr:to>
    <xdr:cxnSp macro="">
      <xdr:nvCxnSpPr>
        <xdr:cNvPr id="800" name="直線コネクタ 799"/>
        <xdr:cNvCxnSpPr/>
      </xdr:nvCxnSpPr>
      <xdr:spPr>
        <a:xfrm>
          <a:off x="19545300" y="10058140"/>
          <a:ext cx="889000" cy="1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72936</xdr:rowOff>
    </xdr:from>
    <xdr:to>
      <xdr:col>107</xdr:col>
      <xdr:colOff>101600</xdr:colOff>
      <xdr:row>59</xdr:row>
      <xdr:rowOff>3086</xdr:rowOff>
    </xdr:to>
    <xdr:sp macro="" textlink="">
      <xdr:nvSpPr>
        <xdr:cNvPr id="801" name="フローチャート: 判断 800"/>
        <xdr:cNvSpPr/>
      </xdr:nvSpPr>
      <xdr:spPr>
        <a:xfrm>
          <a:off x="20383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19613</xdr:rowOff>
    </xdr:from>
    <xdr:ext cx="469744" cy="259045"/>
    <xdr:sp macro="" textlink="">
      <xdr:nvSpPr>
        <xdr:cNvPr id="802" name="テキスト ボックス 801"/>
        <xdr:cNvSpPr txBox="1"/>
      </xdr:nvSpPr>
      <xdr:spPr>
        <a:xfrm>
          <a:off x="20199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112744</xdr:rowOff>
    </xdr:from>
    <xdr:to>
      <xdr:col>102</xdr:col>
      <xdr:colOff>114300</xdr:colOff>
      <xdr:row>58</xdr:row>
      <xdr:rowOff>114040</xdr:rowOff>
    </xdr:to>
    <xdr:cxnSp macro="">
      <xdr:nvCxnSpPr>
        <xdr:cNvPr id="803" name="直線コネクタ 802"/>
        <xdr:cNvCxnSpPr/>
      </xdr:nvCxnSpPr>
      <xdr:spPr>
        <a:xfrm>
          <a:off x="18656300" y="10056844"/>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58268</xdr:rowOff>
    </xdr:from>
    <xdr:to>
      <xdr:col>102</xdr:col>
      <xdr:colOff>165100</xdr:colOff>
      <xdr:row>58</xdr:row>
      <xdr:rowOff>159868</xdr:rowOff>
    </xdr:to>
    <xdr:sp macro="" textlink="">
      <xdr:nvSpPr>
        <xdr:cNvPr id="804" name="フローチャート: 判断 803"/>
        <xdr:cNvSpPr/>
      </xdr:nvSpPr>
      <xdr:spPr>
        <a:xfrm>
          <a:off x="19494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4945</xdr:rowOff>
    </xdr:from>
    <xdr:ext cx="469744" cy="259045"/>
    <xdr:sp macro="" textlink="">
      <xdr:nvSpPr>
        <xdr:cNvPr id="805" name="テキスト ボックス 804"/>
        <xdr:cNvSpPr txBox="1"/>
      </xdr:nvSpPr>
      <xdr:spPr>
        <a:xfrm>
          <a:off x="19310428" y="97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58382</xdr:rowOff>
    </xdr:from>
    <xdr:to>
      <xdr:col>98</xdr:col>
      <xdr:colOff>38100</xdr:colOff>
      <xdr:row>58</xdr:row>
      <xdr:rowOff>159982</xdr:rowOff>
    </xdr:to>
    <xdr:sp macro="" textlink="">
      <xdr:nvSpPr>
        <xdr:cNvPr id="806" name="フローチャート: 判断 805"/>
        <xdr:cNvSpPr/>
      </xdr:nvSpPr>
      <xdr:spPr>
        <a:xfrm>
          <a:off x="18605500" y="1000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5059</xdr:rowOff>
    </xdr:from>
    <xdr:ext cx="469744" cy="259045"/>
    <xdr:sp macro="" textlink="">
      <xdr:nvSpPr>
        <xdr:cNvPr id="807" name="テキスト ボックス 806"/>
        <xdr:cNvSpPr txBox="1"/>
      </xdr:nvSpPr>
      <xdr:spPr>
        <a:xfrm>
          <a:off x="18421428" y="977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3" name="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4"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5" name="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6" name="テキスト ボックス 815"/>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73279</xdr:rowOff>
    </xdr:from>
    <xdr:to>
      <xdr:col>107</xdr:col>
      <xdr:colOff>101600</xdr:colOff>
      <xdr:row>59</xdr:row>
      <xdr:rowOff>3429</xdr:rowOff>
    </xdr:to>
    <xdr:sp macro="" textlink="">
      <xdr:nvSpPr>
        <xdr:cNvPr id="817" name="楕円 816"/>
        <xdr:cNvSpPr/>
      </xdr:nvSpPr>
      <xdr:spPr>
        <a:xfrm>
          <a:off x="20383500" y="1001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166006</xdr:rowOff>
    </xdr:from>
    <xdr:ext cx="469744" cy="259045"/>
    <xdr:sp macro="" textlink="">
      <xdr:nvSpPr>
        <xdr:cNvPr id="818" name="テキスト ボックス 817"/>
        <xdr:cNvSpPr txBox="1"/>
      </xdr:nvSpPr>
      <xdr:spPr>
        <a:xfrm>
          <a:off x="20199428" y="1011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63240</xdr:rowOff>
    </xdr:from>
    <xdr:to>
      <xdr:col>102</xdr:col>
      <xdr:colOff>165100</xdr:colOff>
      <xdr:row>58</xdr:row>
      <xdr:rowOff>164840</xdr:rowOff>
    </xdr:to>
    <xdr:sp macro="" textlink="">
      <xdr:nvSpPr>
        <xdr:cNvPr id="819" name="楕円 818"/>
        <xdr:cNvSpPr/>
      </xdr:nvSpPr>
      <xdr:spPr>
        <a:xfrm>
          <a:off x="19494500" y="10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155967</xdr:rowOff>
    </xdr:from>
    <xdr:ext cx="469744" cy="259045"/>
    <xdr:sp macro="" textlink="">
      <xdr:nvSpPr>
        <xdr:cNvPr id="820" name="テキスト ボックス 819"/>
        <xdr:cNvSpPr txBox="1"/>
      </xdr:nvSpPr>
      <xdr:spPr>
        <a:xfrm>
          <a:off x="19310428" y="1010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61944</xdr:rowOff>
    </xdr:from>
    <xdr:to>
      <xdr:col>98</xdr:col>
      <xdr:colOff>38100</xdr:colOff>
      <xdr:row>58</xdr:row>
      <xdr:rowOff>163544</xdr:rowOff>
    </xdr:to>
    <xdr:sp macro="" textlink="">
      <xdr:nvSpPr>
        <xdr:cNvPr id="821" name="楕円 820"/>
        <xdr:cNvSpPr/>
      </xdr:nvSpPr>
      <xdr:spPr>
        <a:xfrm>
          <a:off x="18605500" y="1000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154671</xdr:rowOff>
    </xdr:from>
    <xdr:ext cx="469744" cy="259045"/>
    <xdr:sp macro="" textlink="">
      <xdr:nvSpPr>
        <xdr:cNvPr id="822" name="テキスト ボックス 821"/>
        <xdr:cNvSpPr txBox="1"/>
      </xdr:nvSpPr>
      <xdr:spPr>
        <a:xfrm>
          <a:off x="18421428" y="1009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4" name="直線コネクタ 833"/>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5" name="テキスト ボックス 834"/>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6" name="直線コネクタ 835"/>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7" name="テキスト ボックス 836"/>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8" name="直線コネクタ 837"/>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9" name="テキスト ボックス 838"/>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2" name="直線コネクタ 841"/>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43" name="テキスト ボックス 842"/>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4" name="直線コネクタ 843"/>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5" name="テキスト ボックス 844"/>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6" name="直線コネクタ 845"/>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7" name="テキスト ボックス 846"/>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95694</xdr:rowOff>
    </xdr:from>
    <xdr:to>
      <xdr:col>116</xdr:col>
      <xdr:colOff>62864</xdr:colOff>
      <xdr:row>78</xdr:row>
      <xdr:rowOff>98352</xdr:rowOff>
    </xdr:to>
    <xdr:cxnSp macro="">
      <xdr:nvCxnSpPr>
        <xdr:cNvPr id="851" name="直線コネクタ 850"/>
        <xdr:cNvCxnSpPr/>
      </xdr:nvCxnSpPr>
      <xdr:spPr>
        <a:xfrm flipV="1">
          <a:off x="22159595" y="12097194"/>
          <a:ext cx="1269" cy="137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102179</xdr:rowOff>
    </xdr:from>
    <xdr:ext cx="534377" cy="259045"/>
    <xdr:sp macro="" textlink="">
      <xdr:nvSpPr>
        <xdr:cNvPr id="852" name="繰出金最小値テキスト"/>
        <xdr:cNvSpPr txBox="1"/>
      </xdr:nvSpPr>
      <xdr:spPr>
        <a:xfrm>
          <a:off x="22212300" y="134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98352</xdr:rowOff>
    </xdr:from>
    <xdr:to>
      <xdr:col>116</xdr:col>
      <xdr:colOff>152400</xdr:colOff>
      <xdr:row>78</xdr:row>
      <xdr:rowOff>98352</xdr:rowOff>
    </xdr:to>
    <xdr:cxnSp macro="">
      <xdr:nvCxnSpPr>
        <xdr:cNvPr id="853" name="直線コネクタ 852"/>
        <xdr:cNvCxnSpPr/>
      </xdr:nvCxnSpPr>
      <xdr:spPr>
        <a:xfrm>
          <a:off x="22072600" y="13471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42371</xdr:rowOff>
    </xdr:from>
    <xdr:ext cx="599010" cy="259045"/>
    <xdr:sp macro="" textlink="">
      <xdr:nvSpPr>
        <xdr:cNvPr id="854" name="繰出金最大値テキスト"/>
        <xdr:cNvSpPr txBox="1"/>
      </xdr:nvSpPr>
      <xdr:spPr>
        <a:xfrm>
          <a:off x="22212300" y="1187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95694</xdr:rowOff>
    </xdr:from>
    <xdr:to>
      <xdr:col>116</xdr:col>
      <xdr:colOff>152400</xdr:colOff>
      <xdr:row>70</xdr:row>
      <xdr:rowOff>95694</xdr:rowOff>
    </xdr:to>
    <xdr:cxnSp macro="">
      <xdr:nvCxnSpPr>
        <xdr:cNvPr id="855" name="直線コネクタ 854"/>
        <xdr:cNvCxnSpPr/>
      </xdr:nvCxnSpPr>
      <xdr:spPr>
        <a:xfrm>
          <a:off x="22072600" y="12097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150944</xdr:rowOff>
    </xdr:from>
    <xdr:to>
      <xdr:col>116</xdr:col>
      <xdr:colOff>63500</xdr:colOff>
      <xdr:row>77</xdr:row>
      <xdr:rowOff>170275</xdr:rowOff>
    </xdr:to>
    <xdr:cxnSp macro="">
      <xdr:nvCxnSpPr>
        <xdr:cNvPr id="856" name="直線コネクタ 855"/>
        <xdr:cNvCxnSpPr/>
      </xdr:nvCxnSpPr>
      <xdr:spPr>
        <a:xfrm flipV="1">
          <a:off x="21323300" y="13352594"/>
          <a:ext cx="838200" cy="1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163284</xdr:rowOff>
    </xdr:from>
    <xdr:ext cx="534377" cy="259045"/>
    <xdr:sp macro="" textlink="">
      <xdr:nvSpPr>
        <xdr:cNvPr id="857" name="繰出金平均値テキスト"/>
        <xdr:cNvSpPr txBox="1"/>
      </xdr:nvSpPr>
      <xdr:spPr>
        <a:xfrm>
          <a:off x="22212300" y="13022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140407</xdr:rowOff>
    </xdr:from>
    <xdr:to>
      <xdr:col>116</xdr:col>
      <xdr:colOff>114300</xdr:colOff>
      <xdr:row>77</xdr:row>
      <xdr:rowOff>70557</xdr:rowOff>
    </xdr:to>
    <xdr:sp macro="" textlink="">
      <xdr:nvSpPr>
        <xdr:cNvPr id="858" name="フローチャート: 判断 857"/>
        <xdr:cNvSpPr/>
      </xdr:nvSpPr>
      <xdr:spPr>
        <a:xfrm>
          <a:off x="22110700" y="1317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170275</xdr:rowOff>
    </xdr:from>
    <xdr:to>
      <xdr:col>111</xdr:col>
      <xdr:colOff>177800</xdr:colOff>
      <xdr:row>78</xdr:row>
      <xdr:rowOff>7113</xdr:rowOff>
    </xdr:to>
    <xdr:cxnSp macro="">
      <xdr:nvCxnSpPr>
        <xdr:cNvPr id="859" name="直線コネクタ 858"/>
        <xdr:cNvCxnSpPr/>
      </xdr:nvCxnSpPr>
      <xdr:spPr>
        <a:xfrm flipV="1">
          <a:off x="20434300" y="13371925"/>
          <a:ext cx="889000" cy="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55425</xdr:rowOff>
    </xdr:from>
    <xdr:to>
      <xdr:col>112</xdr:col>
      <xdr:colOff>38100</xdr:colOff>
      <xdr:row>76</xdr:row>
      <xdr:rowOff>157025</xdr:rowOff>
    </xdr:to>
    <xdr:sp macro="" textlink="">
      <xdr:nvSpPr>
        <xdr:cNvPr id="860" name="フローチャート: 判断 859"/>
        <xdr:cNvSpPr/>
      </xdr:nvSpPr>
      <xdr:spPr>
        <a:xfrm>
          <a:off x="21272500" y="1308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2102</xdr:rowOff>
    </xdr:from>
    <xdr:ext cx="534377" cy="259045"/>
    <xdr:sp macro="" textlink="">
      <xdr:nvSpPr>
        <xdr:cNvPr id="861" name="テキスト ボックス 860"/>
        <xdr:cNvSpPr txBox="1"/>
      </xdr:nvSpPr>
      <xdr:spPr>
        <a:xfrm>
          <a:off x="21056111" y="1286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161060</xdr:rowOff>
    </xdr:from>
    <xdr:to>
      <xdr:col>107</xdr:col>
      <xdr:colOff>50800</xdr:colOff>
      <xdr:row>78</xdr:row>
      <xdr:rowOff>7113</xdr:rowOff>
    </xdr:to>
    <xdr:cxnSp macro="">
      <xdr:nvCxnSpPr>
        <xdr:cNvPr id="862" name="直線コネクタ 861"/>
        <xdr:cNvCxnSpPr/>
      </xdr:nvCxnSpPr>
      <xdr:spPr>
        <a:xfrm>
          <a:off x="19545300" y="13362710"/>
          <a:ext cx="889000" cy="1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44123</xdr:rowOff>
    </xdr:from>
    <xdr:to>
      <xdr:col>107</xdr:col>
      <xdr:colOff>101600</xdr:colOff>
      <xdr:row>76</xdr:row>
      <xdr:rowOff>145723</xdr:rowOff>
    </xdr:to>
    <xdr:sp macro="" textlink="">
      <xdr:nvSpPr>
        <xdr:cNvPr id="863" name="フローチャート: 判断 862"/>
        <xdr:cNvSpPr/>
      </xdr:nvSpPr>
      <xdr:spPr>
        <a:xfrm>
          <a:off x="20383500" y="1307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162250</xdr:rowOff>
    </xdr:from>
    <xdr:ext cx="534377" cy="259045"/>
    <xdr:sp macro="" textlink="">
      <xdr:nvSpPr>
        <xdr:cNvPr id="864" name="テキスト ボックス 863"/>
        <xdr:cNvSpPr txBox="1"/>
      </xdr:nvSpPr>
      <xdr:spPr>
        <a:xfrm>
          <a:off x="20167111" y="1284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161060</xdr:rowOff>
    </xdr:from>
    <xdr:to>
      <xdr:col>102</xdr:col>
      <xdr:colOff>114300</xdr:colOff>
      <xdr:row>78</xdr:row>
      <xdr:rowOff>12098</xdr:rowOff>
    </xdr:to>
    <xdr:cxnSp macro="">
      <xdr:nvCxnSpPr>
        <xdr:cNvPr id="865" name="直線コネクタ 864"/>
        <xdr:cNvCxnSpPr/>
      </xdr:nvCxnSpPr>
      <xdr:spPr>
        <a:xfrm flipV="1">
          <a:off x="18656300" y="13362710"/>
          <a:ext cx="889000" cy="2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29978</xdr:rowOff>
    </xdr:from>
    <xdr:to>
      <xdr:col>102</xdr:col>
      <xdr:colOff>165100</xdr:colOff>
      <xdr:row>76</xdr:row>
      <xdr:rowOff>131578</xdr:rowOff>
    </xdr:to>
    <xdr:sp macro="" textlink="">
      <xdr:nvSpPr>
        <xdr:cNvPr id="866" name="フローチャート: 判断 865"/>
        <xdr:cNvSpPr/>
      </xdr:nvSpPr>
      <xdr:spPr>
        <a:xfrm>
          <a:off x="19494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148105</xdr:rowOff>
    </xdr:from>
    <xdr:ext cx="534377" cy="259045"/>
    <xdr:sp macro="" textlink="">
      <xdr:nvSpPr>
        <xdr:cNvPr id="867" name="テキスト ボックス 866"/>
        <xdr:cNvSpPr txBox="1"/>
      </xdr:nvSpPr>
      <xdr:spPr>
        <a:xfrm>
          <a:off x="19278111" y="1283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33837</xdr:rowOff>
    </xdr:from>
    <xdr:to>
      <xdr:col>98</xdr:col>
      <xdr:colOff>38100</xdr:colOff>
      <xdr:row>76</xdr:row>
      <xdr:rowOff>135437</xdr:rowOff>
    </xdr:to>
    <xdr:sp macro="" textlink="">
      <xdr:nvSpPr>
        <xdr:cNvPr id="868" name="フローチャート: 判断 867"/>
        <xdr:cNvSpPr/>
      </xdr:nvSpPr>
      <xdr:spPr>
        <a:xfrm>
          <a:off x="18605500" y="1306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151963</xdr:rowOff>
    </xdr:from>
    <xdr:ext cx="534377" cy="259045"/>
    <xdr:sp macro="" textlink="">
      <xdr:nvSpPr>
        <xdr:cNvPr id="869" name="テキスト ボックス 868"/>
        <xdr:cNvSpPr txBox="1"/>
      </xdr:nvSpPr>
      <xdr:spPr>
        <a:xfrm>
          <a:off x="18389111" y="1283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100144</xdr:rowOff>
    </xdr:from>
    <xdr:to>
      <xdr:col>116</xdr:col>
      <xdr:colOff>114300</xdr:colOff>
      <xdr:row>78</xdr:row>
      <xdr:rowOff>30294</xdr:rowOff>
    </xdr:to>
    <xdr:sp macro="" textlink="">
      <xdr:nvSpPr>
        <xdr:cNvPr id="875" name="楕円 874"/>
        <xdr:cNvSpPr/>
      </xdr:nvSpPr>
      <xdr:spPr>
        <a:xfrm>
          <a:off x="22110700" y="1330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15071</xdr:rowOff>
    </xdr:from>
    <xdr:ext cx="534377" cy="259045"/>
    <xdr:sp macro="" textlink="">
      <xdr:nvSpPr>
        <xdr:cNvPr id="876" name="繰出金該当値テキスト"/>
        <xdr:cNvSpPr txBox="1"/>
      </xdr:nvSpPr>
      <xdr:spPr>
        <a:xfrm>
          <a:off x="22212300" y="1321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119475</xdr:rowOff>
    </xdr:from>
    <xdr:to>
      <xdr:col>112</xdr:col>
      <xdr:colOff>38100</xdr:colOff>
      <xdr:row>78</xdr:row>
      <xdr:rowOff>49625</xdr:rowOff>
    </xdr:to>
    <xdr:sp macro="" textlink="">
      <xdr:nvSpPr>
        <xdr:cNvPr id="877" name="楕円 876"/>
        <xdr:cNvSpPr/>
      </xdr:nvSpPr>
      <xdr:spPr>
        <a:xfrm>
          <a:off x="21272500" y="133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40752</xdr:rowOff>
    </xdr:from>
    <xdr:ext cx="534377" cy="259045"/>
    <xdr:sp macro="" textlink="">
      <xdr:nvSpPr>
        <xdr:cNvPr id="878" name="テキスト ボックス 877"/>
        <xdr:cNvSpPr txBox="1"/>
      </xdr:nvSpPr>
      <xdr:spPr>
        <a:xfrm>
          <a:off x="21056111" y="134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127763</xdr:rowOff>
    </xdr:from>
    <xdr:to>
      <xdr:col>107</xdr:col>
      <xdr:colOff>101600</xdr:colOff>
      <xdr:row>78</xdr:row>
      <xdr:rowOff>57913</xdr:rowOff>
    </xdr:to>
    <xdr:sp macro="" textlink="">
      <xdr:nvSpPr>
        <xdr:cNvPr id="879" name="楕円 878"/>
        <xdr:cNvSpPr/>
      </xdr:nvSpPr>
      <xdr:spPr>
        <a:xfrm>
          <a:off x="20383500" y="133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49040</xdr:rowOff>
    </xdr:from>
    <xdr:ext cx="534377" cy="259045"/>
    <xdr:sp macro="" textlink="">
      <xdr:nvSpPr>
        <xdr:cNvPr id="880" name="テキスト ボックス 879"/>
        <xdr:cNvSpPr txBox="1"/>
      </xdr:nvSpPr>
      <xdr:spPr>
        <a:xfrm>
          <a:off x="20167111" y="1342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110260</xdr:rowOff>
    </xdr:from>
    <xdr:to>
      <xdr:col>102</xdr:col>
      <xdr:colOff>165100</xdr:colOff>
      <xdr:row>78</xdr:row>
      <xdr:rowOff>40410</xdr:rowOff>
    </xdr:to>
    <xdr:sp macro="" textlink="">
      <xdr:nvSpPr>
        <xdr:cNvPr id="881" name="楕円 880"/>
        <xdr:cNvSpPr/>
      </xdr:nvSpPr>
      <xdr:spPr>
        <a:xfrm>
          <a:off x="19494500" y="1331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31537</xdr:rowOff>
    </xdr:from>
    <xdr:ext cx="534377" cy="259045"/>
    <xdr:sp macro="" textlink="">
      <xdr:nvSpPr>
        <xdr:cNvPr id="882" name="テキスト ボックス 881"/>
        <xdr:cNvSpPr txBox="1"/>
      </xdr:nvSpPr>
      <xdr:spPr>
        <a:xfrm>
          <a:off x="19278111" y="1340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132748</xdr:rowOff>
    </xdr:from>
    <xdr:to>
      <xdr:col>98</xdr:col>
      <xdr:colOff>38100</xdr:colOff>
      <xdr:row>78</xdr:row>
      <xdr:rowOff>62898</xdr:rowOff>
    </xdr:to>
    <xdr:sp macro="" textlink="">
      <xdr:nvSpPr>
        <xdr:cNvPr id="883" name="楕円 882"/>
        <xdr:cNvSpPr/>
      </xdr:nvSpPr>
      <xdr:spPr>
        <a:xfrm>
          <a:off x="18605500" y="1333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54025</xdr:rowOff>
    </xdr:from>
    <xdr:ext cx="534377" cy="259045"/>
    <xdr:sp macro="" textlink="">
      <xdr:nvSpPr>
        <xdr:cNvPr id="884" name="テキスト ボックス 883"/>
        <xdr:cNvSpPr txBox="1"/>
      </xdr:nvSpPr>
      <xdr:spPr>
        <a:xfrm>
          <a:off x="18389111" y="1342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611,408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461,344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150,064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円の増額となった。増額の大きな要因としては，補助費等における特別定額給付金（新型コロナウイルス対策分）の支給等が挙げられる。その他，特徴的な内容について以下のとおり。</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・人件費については，前年度比で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円減少している。類似団体平均値は増加しているが，本市では定年退職者の減少による退職手当の減少，嘱託員制度の見直しによる嘱託員報酬の減少を主な要因として前年度から減少した。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・物件費については，前年度比で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15,685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円増加している。ふるさと納税が増加したことで，返礼業務や業務管理に係る委託料が増加したことが主な要因として挙げられる。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・補助費等については，前年度比で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114,896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全国で実施された特別定額給付金事業の実施に依るところが大きく，類似団体平均等も本市同様大幅に増加している。その他，新型コロナウイルス感染症対策として小規模企業者事業継続給付金事業等を新たに実施したことも影響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・災害復旧事業費については，前年度比で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円減少している。熊本地震からの復旧事業について，復旧が進んだことで事業費が減少したためである。しかし，今後は庁舎建設の実施により増加に転じることが見込まれている。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・積立金については，前年度比で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24,939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円増加している。ふるさと納税が増加したことで，ふるさと宇土応援基金への元金積立金が増加したことが主な要因として挙げられる。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36,923
36,652
74.30
23,365,729
22,575,027
610,462
8,762,922
20,075,664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5" name="テキスト ボックス 44"/>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7" name="テキスト ボックス 46"/>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49" name="テキスト ボックス 48"/>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1" name="テキスト ボックス 50"/>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108153</xdr:rowOff>
    </xdr:from>
    <xdr:to>
      <xdr:col>24</xdr:col>
      <xdr:colOff>62865</xdr:colOff>
      <xdr:row>38</xdr:row>
      <xdr:rowOff>2952</xdr:rowOff>
    </xdr:to>
    <xdr:cxnSp macro="">
      <xdr:nvCxnSpPr>
        <xdr:cNvPr id="53" name="直線コネクタ 52"/>
        <xdr:cNvCxnSpPr/>
      </xdr:nvCxnSpPr>
      <xdr:spPr>
        <a:xfrm flipV="1">
          <a:off x="4633595" y="5594553"/>
          <a:ext cx="1270" cy="923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6779</xdr:rowOff>
    </xdr:from>
    <xdr:ext cx="469744" cy="259045"/>
    <xdr:sp macro="" textlink="">
      <xdr:nvSpPr>
        <xdr:cNvPr id="54" name="議会費最小値テキスト"/>
        <xdr:cNvSpPr txBox="1"/>
      </xdr:nvSpPr>
      <xdr:spPr>
        <a:xfrm>
          <a:off x="4686300" y="652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2952</xdr:rowOff>
    </xdr:from>
    <xdr:to>
      <xdr:col>24</xdr:col>
      <xdr:colOff>152400</xdr:colOff>
      <xdr:row>38</xdr:row>
      <xdr:rowOff>2952</xdr:rowOff>
    </xdr:to>
    <xdr:cxnSp macro="">
      <xdr:nvCxnSpPr>
        <xdr:cNvPr id="55" name="直線コネクタ 54"/>
        <xdr:cNvCxnSpPr/>
      </xdr:nvCxnSpPr>
      <xdr:spPr>
        <a:xfrm>
          <a:off x="4546600" y="651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54830</xdr:rowOff>
    </xdr:from>
    <xdr:ext cx="534377" cy="259045"/>
    <xdr:sp macro="" textlink="">
      <xdr:nvSpPr>
        <xdr:cNvPr id="56" name="議会費最大値テキスト"/>
        <xdr:cNvSpPr txBox="1"/>
      </xdr:nvSpPr>
      <xdr:spPr>
        <a:xfrm>
          <a:off x="4686300" y="536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108153</xdr:rowOff>
    </xdr:from>
    <xdr:to>
      <xdr:col>24</xdr:col>
      <xdr:colOff>152400</xdr:colOff>
      <xdr:row>32</xdr:row>
      <xdr:rowOff>108153</xdr:rowOff>
    </xdr:to>
    <xdr:cxnSp macro="">
      <xdr:nvCxnSpPr>
        <xdr:cNvPr id="57" name="直線コネクタ 56"/>
        <xdr:cNvCxnSpPr/>
      </xdr:nvCxnSpPr>
      <xdr:spPr>
        <a:xfrm>
          <a:off x="4546600" y="559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91511</xdr:rowOff>
    </xdr:from>
    <xdr:to>
      <xdr:col>24</xdr:col>
      <xdr:colOff>63500</xdr:colOff>
      <xdr:row>37</xdr:row>
      <xdr:rowOff>99238</xdr:rowOff>
    </xdr:to>
    <xdr:cxnSp macro="">
      <xdr:nvCxnSpPr>
        <xdr:cNvPr id="58" name="直線コネクタ 57"/>
        <xdr:cNvCxnSpPr/>
      </xdr:nvCxnSpPr>
      <xdr:spPr>
        <a:xfrm>
          <a:off x="3797300" y="6435161"/>
          <a:ext cx="8382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53758</xdr:rowOff>
    </xdr:from>
    <xdr:ext cx="469744" cy="259045"/>
    <xdr:sp macro="" textlink="">
      <xdr:nvSpPr>
        <xdr:cNvPr id="59" name="議会費平均値テキスト"/>
        <xdr:cNvSpPr txBox="1"/>
      </xdr:nvSpPr>
      <xdr:spPr>
        <a:xfrm>
          <a:off x="4686300" y="6225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30881</xdr:rowOff>
    </xdr:from>
    <xdr:to>
      <xdr:col>24</xdr:col>
      <xdr:colOff>114300</xdr:colOff>
      <xdr:row>37</xdr:row>
      <xdr:rowOff>132481</xdr:rowOff>
    </xdr:to>
    <xdr:sp macro="" textlink="">
      <xdr:nvSpPr>
        <xdr:cNvPr id="60" name="フローチャート: 判断 59"/>
        <xdr:cNvSpPr/>
      </xdr:nvSpPr>
      <xdr:spPr>
        <a:xfrm>
          <a:off x="4584700" y="637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91511</xdr:rowOff>
    </xdr:from>
    <xdr:to>
      <xdr:col>19</xdr:col>
      <xdr:colOff>177800</xdr:colOff>
      <xdr:row>37</xdr:row>
      <xdr:rowOff>100518</xdr:rowOff>
    </xdr:to>
    <xdr:cxnSp macro="">
      <xdr:nvCxnSpPr>
        <xdr:cNvPr id="61" name="直線コネクタ 60"/>
        <xdr:cNvCxnSpPr/>
      </xdr:nvCxnSpPr>
      <xdr:spPr>
        <a:xfrm flipV="1">
          <a:off x="2908300" y="6435161"/>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21737</xdr:rowOff>
    </xdr:from>
    <xdr:to>
      <xdr:col>20</xdr:col>
      <xdr:colOff>38100</xdr:colOff>
      <xdr:row>37</xdr:row>
      <xdr:rowOff>123337</xdr:rowOff>
    </xdr:to>
    <xdr:sp macro="" textlink="">
      <xdr:nvSpPr>
        <xdr:cNvPr id="62" name="フローチャート: 判断 61"/>
        <xdr:cNvSpPr/>
      </xdr:nvSpPr>
      <xdr:spPr>
        <a:xfrm>
          <a:off x="3746500" y="63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139864</xdr:rowOff>
    </xdr:from>
    <xdr:ext cx="469744" cy="259045"/>
    <xdr:sp macro="" textlink="">
      <xdr:nvSpPr>
        <xdr:cNvPr id="63" name="テキスト ボックス 62"/>
        <xdr:cNvSpPr txBox="1"/>
      </xdr:nvSpPr>
      <xdr:spPr>
        <a:xfrm>
          <a:off x="3562428" y="614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100518</xdr:rowOff>
    </xdr:from>
    <xdr:to>
      <xdr:col>15</xdr:col>
      <xdr:colOff>50800</xdr:colOff>
      <xdr:row>37</xdr:row>
      <xdr:rowOff>100975</xdr:rowOff>
    </xdr:to>
    <xdr:cxnSp macro="">
      <xdr:nvCxnSpPr>
        <xdr:cNvPr id="64" name="直線コネクタ 63"/>
        <xdr:cNvCxnSpPr/>
      </xdr:nvCxnSpPr>
      <xdr:spPr>
        <a:xfrm flipV="1">
          <a:off x="2019300" y="644416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26309</xdr:rowOff>
    </xdr:from>
    <xdr:to>
      <xdr:col>15</xdr:col>
      <xdr:colOff>101600</xdr:colOff>
      <xdr:row>37</xdr:row>
      <xdr:rowOff>127909</xdr:rowOff>
    </xdr:to>
    <xdr:sp macro="" textlink="">
      <xdr:nvSpPr>
        <xdr:cNvPr id="65" name="フローチャート: 判断 64"/>
        <xdr:cNvSpPr/>
      </xdr:nvSpPr>
      <xdr:spPr>
        <a:xfrm>
          <a:off x="2857500" y="636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144436</xdr:rowOff>
    </xdr:from>
    <xdr:ext cx="469744" cy="259045"/>
    <xdr:sp macro="" textlink="">
      <xdr:nvSpPr>
        <xdr:cNvPr id="66" name="テキスト ボックス 65"/>
        <xdr:cNvSpPr txBox="1"/>
      </xdr:nvSpPr>
      <xdr:spPr>
        <a:xfrm>
          <a:off x="2673428" y="614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100975</xdr:rowOff>
    </xdr:from>
    <xdr:to>
      <xdr:col>10</xdr:col>
      <xdr:colOff>114300</xdr:colOff>
      <xdr:row>37</xdr:row>
      <xdr:rowOff>102164</xdr:rowOff>
    </xdr:to>
    <xdr:cxnSp macro="">
      <xdr:nvCxnSpPr>
        <xdr:cNvPr id="67" name="直線コネクタ 66"/>
        <xdr:cNvCxnSpPr/>
      </xdr:nvCxnSpPr>
      <xdr:spPr>
        <a:xfrm flipV="1">
          <a:off x="1130300" y="6444625"/>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29556</xdr:rowOff>
    </xdr:from>
    <xdr:to>
      <xdr:col>10</xdr:col>
      <xdr:colOff>165100</xdr:colOff>
      <xdr:row>37</xdr:row>
      <xdr:rowOff>131156</xdr:rowOff>
    </xdr:to>
    <xdr:sp macro="" textlink="">
      <xdr:nvSpPr>
        <xdr:cNvPr id="68" name="フローチャート: 判断 67"/>
        <xdr:cNvSpPr/>
      </xdr:nvSpPr>
      <xdr:spPr>
        <a:xfrm>
          <a:off x="1968500" y="63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147683</xdr:rowOff>
    </xdr:from>
    <xdr:ext cx="469744" cy="259045"/>
    <xdr:sp macro="" textlink="">
      <xdr:nvSpPr>
        <xdr:cNvPr id="69" name="テキスト ボックス 68"/>
        <xdr:cNvSpPr txBox="1"/>
      </xdr:nvSpPr>
      <xdr:spPr>
        <a:xfrm>
          <a:off x="1784428" y="61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28275</xdr:rowOff>
    </xdr:from>
    <xdr:to>
      <xdr:col>6</xdr:col>
      <xdr:colOff>38100</xdr:colOff>
      <xdr:row>37</xdr:row>
      <xdr:rowOff>129875</xdr:rowOff>
    </xdr:to>
    <xdr:sp macro="" textlink="">
      <xdr:nvSpPr>
        <xdr:cNvPr id="70" name="フローチャート: 判断 69"/>
        <xdr:cNvSpPr/>
      </xdr:nvSpPr>
      <xdr:spPr>
        <a:xfrm>
          <a:off x="1079500" y="63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146402</xdr:rowOff>
    </xdr:from>
    <xdr:ext cx="469744" cy="259045"/>
    <xdr:sp macro="" textlink="">
      <xdr:nvSpPr>
        <xdr:cNvPr id="71" name="テキスト ボックス 70"/>
        <xdr:cNvSpPr txBox="1"/>
      </xdr:nvSpPr>
      <xdr:spPr>
        <a:xfrm>
          <a:off x="895428" y="614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48438</xdr:rowOff>
    </xdr:from>
    <xdr:to>
      <xdr:col>24</xdr:col>
      <xdr:colOff>114300</xdr:colOff>
      <xdr:row>37</xdr:row>
      <xdr:rowOff>150038</xdr:rowOff>
    </xdr:to>
    <xdr:sp macro="" textlink="">
      <xdr:nvSpPr>
        <xdr:cNvPr id="77" name="楕円 76"/>
        <xdr:cNvSpPr/>
      </xdr:nvSpPr>
      <xdr:spPr>
        <a:xfrm>
          <a:off x="4584700" y="639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9309</xdr:rowOff>
    </xdr:from>
    <xdr:ext cx="469744" cy="259045"/>
    <xdr:sp macro="" textlink="">
      <xdr:nvSpPr>
        <xdr:cNvPr id="78" name="議会費該当値テキスト"/>
        <xdr:cNvSpPr txBox="1"/>
      </xdr:nvSpPr>
      <xdr:spPr>
        <a:xfrm>
          <a:off x="4686300" y="635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40711</xdr:rowOff>
    </xdr:from>
    <xdr:to>
      <xdr:col>20</xdr:col>
      <xdr:colOff>38100</xdr:colOff>
      <xdr:row>37</xdr:row>
      <xdr:rowOff>142311</xdr:rowOff>
    </xdr:to>
    <xdr:sp macro="" textlink="">
      <xdr:nvSpPr>
        <xdr:cNvPr id="79" name="楕円 78"/>
        <xdr:cNvSpPr/>
      </xdr:nvSpPr>
      <xdr:spPr>
        <a:xfrm>
          <a:off x="3746500" y="638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133438</xdr:rowOff>
    </xdr:from>
    <xdr:ext cx="469744" cy="259045"/>
    <xdr:sp macro="" textlink="">
      <xdr:nvSpPr>
        <xdr:cNvPr id="80" name="テキスト ボックス 79"/>
        <xdr:cNvSpPr txBox="1"/>
      </xdr:nvSpPr>
      <xdr:spPr>
        <a:xfrm>
          <a:off x="3562428" y="647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49718</xdr:rowOff>
    </xdr:from>
    <xdr:to>
      <xdr:col>15</xdr:col>
      <xdr:colOff>101600</xdr:colOff>
      <xdr:row>37</xdr:row>
      <xdr:rowOff>151318</xdr:rowOff>
    </xdr:to>
    <xdr:sp macro="" textlink="">
      <xdr:nvSpPr>
        <xdr:cNvPr id="81" name="楕円 80"/>
        <xdr:cNvSpPr/>
      </xdr:nvSpPr>
      <xdr:spPr>
        <a:xfrm>
          <a:off x="2857500" y="639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142445</xdr:rowOff>
    </xdr:from>
    <xdr:ext cx="469744" cy="259045"/>
    <xdr:sp macro="" textlink="">
      <xdr:nvSpPr>
        <xdr:cNvPr id="82" name="テキスト ボックス 81"/>
        <xdr:cNvSpPr txBox="1"/>
      </xdr:nvSpPr>
      <xdr:spPr>
        <a:xfrm>
          <a:off x="2673428" y="648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50175</xdr:rowOff>
    </xdr:from>
    <xdr:to>
      <xdr:col>10</xdr:col>
      <xdr:colOff>165100</xdr:colOff>
      <xdr:row>37</xdr:row>
      <xdr:rowOff>151775</xdr:rowOff>
    </xdr:to>
    <xdr:sp macro="" textlink="">
      <xdr:nvSpPr>
        <xdr:cNvPr id="83" name="楕円 82"/>
        <xdr:cNvSpPr/>
      </xdr:nvSpPr>
      <xdr:spPr>
        <a:xfrm>
          <a:off x="1968500" y="63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142902</xdr:rowOff>
    </xdr:from>
    <xdr:ext cx="469744" cy="259045"/>
    <xdr:sp macro="" textlink="">
      <xdr:nvSpPr>
        <xdr:cNvPr id="84" name="テキスト ボックス 83"/>
        <xdr:cNvSpPr txBox="1"/>
      </xdr:nvSpPr>
      <xdr:spPr>
        <a:xfrm>
          <a:off x="1784428" y="648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51364</xdr:rowOff>
    </xdr:from>
    <xdr:to>
      <xdr:col>6</xdr:col>
      <xdr:colOff>38100</xdr:colOff>
      <xdr:row>37</xdr:row>
      <xdr:rowOff>152964</xdr:rowOff>
    </xdr:to>
    <xdr:sp macro="" textlink="">
      <xdr:nvSpPr>
        <xdr:cNvPr id="85" name="楕円 84"/>
        <xdr:cNvSpPr/>
      </xdr:nvSpPr>
      <xdr:spPr>
        <a:xfrm>
          <a:off x="1079500" y="639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144091</xdr:rowOff>
    </xdr:from>
    <xdr:ext cx="469744" cy="259045"/>
    <xdr:sp macro="" textlink="">
      <xdr:nvSpPr>
        <xdr:cNvPr id="86" name="テキスト ボックス 85"/>
        <xdr:cNvSpPr txBox="1"/>
      </xdr:nvSpPr>
      <xdr:spPr>
        <a:xfrm>
          <a:off x="895428" y="648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12252</xdr:rowOff>
    </xdr:from>
    <xdr:to>
      <xdr:col>24</xdr:col>
      <xdr:colOff>62865</xdr:colOff>
      <xdr:row>56</xdr:row>
      <xdr:rowOff>105596</xdr:rowOff>
    </xdr:to>
    <xdr:cxnSp macro="">
      <xdr:nvCxnSpPr>
        <xdr:cNvPr id="112" name="直線コネクタ 111"/>
        <xdr:cNvCxnSpPr/>
      </xdr:nvCxnSpPr>
      <xdr:spPr>
        <a:xfrm flipV="1">
          <a:off x="4633595" y="8756202"/>
          <a:ext cx="1270" cy="95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109423</xdr:rowOff>
    </xdr:from>
    <xdr:ext cx="599010" cy="259045"/>
    <xdr:sp macro="" textlink="">
      <xdr:nvSpPr>
        <xdr:cNvPr id="113" name="総務費最小値テキスト"/>
        <xdr:cNvSpPr txBox="1"/>
      </xdr:nvSpPr>
      <xdr:spPr>
        <a:xfrm>
          <a:off x="4686300" y="971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105596</xdr:rowOff>
    </xdr:from>
    <xdr:to>
      <xdr:col>24</xdr:col>
      <xdr:colOff>152400</xdr:colOff>
      <xdr:row>56</xdr:row>
      <xdr:rowOff>105596</xdr:rowOff>
    </xdr:to>
    <xdr:cxnSp macro="">
      <xdr:nvCxnSpPr>
        <xdr:cNvPr id="114" name="直線コネクタ 113"/>
        <xdr:cNvCxnSpPr/>
      </xdr:nvCxnSpPr>
      <xdr:spPr>
        <a:xfrm>
          <a:off x="4546600" y="970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130379</xdr:rowOff>
    </xdr:from>
    <xdr:ext cx="599010" cy="259045"/>
    <xdr:sp macro="" textlink="">
      <xdr:nvSpPr>
        <xdr:cNvPr id="115" name="総務費最大値テキスト"/>
        <xdr:cNvSpPr txBox="1"/>
      </xdr:nvSpPr>
      <xdr:spPr>
        <a:xfrm>
          <a:off x="4686300" y="85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12252</xdr:rowOff>
    </xdr:from>
    <xdr:to>
      <xdr:col>24</xdr:col>
      <xdr:colOff>152400</xdr:colOff>
      <xdr:row>51</xdr:row>
      <xdr:rowOff>12252</xdr:rowOff>
    </xdr:to>
    <xdr:cxnSp macro="">
      <xdr:nvCxnSpPr>
        <xdr:cNvPr id="116" name="直線コネクタ 115"/>
        <xdr:cNvCxnSpPr/>
      </xdr:nvCxnSpPr>
      <xdr:spPr>
        <a:xfrm>
          <a:off x="4546600" y="875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163014</xdr:rowOff>
    </xdr:from>
    <xdr:to>
      <xdr:col>24</xdr:col>
      <xdr:colOff>63500</xdr:colOff>
      <xdr:row>58</xdr:row>
      <xdr:rowOff>74513</xdr:rowOff>
    </xdr:to>
    <xdr:cxnSp macro="">
      <xdr:nvCxnSpPr>
        <xdr:cNvPr id="117" name="直線コネクタ 116"/>
        <xdr:cNvCxnSpPr/>
      </xdr:nvCxnSpPr>
      <xdr:spPr>
        <a:xfrm flipV="1">
          <a:off x="3797300" y="9592764"/>
          <a:ext cx="838200" cy="42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88430</xdr:rowOff>
    </xdr:from>
    <xdr:ext cx="599010" cy="259045"/>
    <xdr:sp macro="" textlink="">
      <xdr:nvSpPr>
        <xdr:cNvPr id="118" name="総務費平均値テキスト"/>
        <xdr:cNvSpPr txBox="1"/>
      </xdr:nvSpPr>
      <xdr:spPr>
        <a:xfrm>
          <a:off x="4686300" y="93467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65553</xdr:rowOff>
    </xdr:from>
    <xdr:to>
      <xdr:col>24</xdr:col>
      <xdr:colOff>114300</xdr:colOff>
      <xdr:row>55</xdr:row>
      <xdr:rowOff>167153</xdr:rowOff>
    </xdr:to>
    <xdr:sp macro="" textlink="">
      <xdr:nvSpPr>
        <xdr:cNvPr id="119" name="フローチャート: 判断 118"/>
        <xdr:cNvSpPr/>
      </xdr:nvSpPr>
      <xdr:spPr>
        <a:xfrm>
          <a:off x="45847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74513</xdr:rowOff>
    </xdr:from>
    <xdr:to>
      <xdr:col>19</xdr:col>
      <xdr:colOff>177800</xdr:colOff>
      <xdr:row>58</xdr:row>
      <xdr:rowOff>94460</xdr:rowOff>
    </xdr:to>
    <xdr:cxnSp macro="">
      <xdr:nvCxnSpPr>
        <xdr:cNvPr id="120" name="直線コネクタ 119"/>
        <xdr:cNvCxnSpPr/>
      </xdr:nvCxnSpPr>
      <xdr:spPr>
        <a:xfrm flipV="1">
          <a:off x="2908300" y="10018613"/>
          <a:ext cx="889000" cy="1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110920</xdr:rowOff>
    </xdr:from>
    <xdr:to>
      <xdr:col>20</xdr:col>
      <xdr:colOff>38100</xdr:colOff>
      <xdr:row>58</xdr:row>
      <xdr:rowOff>41070</xdr:rowOff>
    </xdr:to>
    <xdr:sp macro="" textlink="">
      <xdr:nvSpPr>
        <xdr:cNvPr id="121" name="フローチャート: 判断 120"/>
        <xdr:cNvSpPr/>
      </xdr:nvSpPr>
      <xdr:spPr>
        <a:xfrm>
          <a:off x="3746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57597</xdr:rowOff>
    </xdr:from>
    <xdr:ext cx="534377" cy="259045"/>
    <xdr:sp macro="" textlink="">
      <xdr:nvSpPr>
        <xdr:cNvPr id="122" name="テキスト ボックス 121"/>
        <xdr:cNvSpPr txBox="1"/>
      </xdr:nvSpPr>
      <xdr:spPr>
        <a:xfrm>
          <a:off x="3530111" y="96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138257</xdr:rowOff>
    </xdr:from>
    <xdr:to>
      <xdr:col>15</xdr:col>
      <xdr:colOff>50800</xdr:colOff>
      <xdr:row>58</xdr:row>
      <xdr:rowOff>94460</xdr:rowOff>
    </xdr:to>
    <xdr:cxnSp macro="">
      <xdr:nvCxnSpPr>
        <xdr:cNvPr id="123" name="直線コネクタ 122"/>
        <xdr:cNvCxnSpPr/>
      </xdr:nvCxnSpPr>
      <xdr:spPr>
        <a:xfrm>
          <a:off x="2019300" y="9910907"/>
          <a:ext cx="889000" cy="12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125933</xdr:rowOff>
    </xdr:from>
    <xdr:to>
      <xdr:col>15</xdr:col>
      <xdr:colOff>101600</xdr:colOff>
      <xdr:row>58</xdr:row>
      <xdr:rowOff>56083</xdr:rowOff>
    </xdr:to>
    <xdr:sp macro="" textlink="">
      <xdr:nvSpPr>
        <xdr:cNvPr id="124" name="フローチャート: 判断 123"/>
        <xdr:cNvSpPr/>
      </xdr:nvSpPr>
      <xdr:spPr>
        <a:xfrm>
          <a:off x="2857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72610</xdr:rowOff>
    </xdr:from>
    <xdr:ext cx="534377" cy="259045"/>
    <xdr:sp macro="" textlink="">
      <xdr:nvSpPr>
        <xdr:cNvPr id="125" name="テキスト ボックス 124"/>
        <xdr:cNvSpPr txBox="1"/>
      </xdr:nvSpPr>
      <xdr:spPr>
        <a:xfrm>
          <a:off x="2641111" y="96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138257</xdr:rowOff>
    </xdr:from>
    <xdr:to>
      <xdr:col>10</xdr:col>
      <xdr:colOff>114300</xdr:colOff>
      <xdr:row>58</xdr:row>
      <xdr:rowOff>89415</xdr:rowOff>
    </xdr:to>
    <xdr:cxnSp macro="">
      <xdr:nvCxnSpPr>
        <xdr:cNvPr id="126" name="直線コネクタ 125"/>
        <xdr:cNvCxnSpPr/>
      </xdr:nvCxnSpPr>
      <xdr:spPr>
        <a:xfrm flipV="1">
          <a:off x="1130300" y="9910907"/>
          <a:ext cx="889000" cy="12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151964</xdr:rowOff>
    </xdr:from>
    <xdr:to>
      <xdr:col>10</xdr:col>
      <xdr:colOff>165100</xdr:colOff>
      <xdr:row>58</xdr:row>
      <xdr:rowOff>82114</xdr:rowOff>
    </xdr:to>
    <xdr:sp macro="" textlink="">
      <xdr:nvSpPr>
        <xdr:cNvPr id="127" name="フローチャート: 判断 126"/>
        <xdr:cNvSpPr/>
      </xdr:nvSpPr>
      <xdr:spPr>
        <a:xfrm>
          <a:off x="1968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73241</xdr:rowOff>
    </xdr:from>
    <xdr:ext cx="534377" cy="259045"/>
    <xdr:sp macro="" textlink="">
      <xdr:nvSpPr>
        <xdr:cNvPr id="128" name="テキスト ボックス 127"/>
        <xdr:cNvSpPr txBox="1"/>
      </xdr:nvSpPr>
      <xdr:spPr>
        <a:xfrm>
          <a:off x="1752111" y="1001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143509</xdr:rowOff>
    </xdr:from>
    <xdr:to>
      <xdr:col>6</xdr:col>
      <xdr:colOff>38100</xdr:colOff>
      <xdr:row>58</xdr:row>
      <xdr:rowOff>73659</xdr:rowOff>
    </xdr:to>
    <xdr:sp macro="" textlink="">
      <xdr:nvSpPr>
        <xdr:cNvPr id="129" name="フローチャート: 判断 128"/>
        <xdr:cNvSpPr/>
      </xdr:nvSpPr>
      <xdr:spPr>
        <a:xfrm>
          <a:off x="1079500" y="99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90186</xdr:rowOff>
    </xdr:from>
    <xdr:ext cx="534377" cy="259045"/>
    <xdr:sp macro="" textlink="">
      <xdr:nvSpPr>
        <xdr:cNvPr id="130" name="テキスト ボックス 129"/>
        <xdr:cNvSpPr txBox="1"/>
      </xdr:nvSpPr>
      <xdr:spPr>
        <a:xfrm>
          <a:off x="863111" y="969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112214</xdr:rowOff>
    </xdr:from>
    <xdr:to>
      <xdr:col>24</xdr:col>
      <xdr:colOff>114300</xdr:colOff>
      <xdr:row>56</xdr:row>
      <xdr:rowOff>42364</xdr:rowOff>
    </xdr:to>
    <xdr:sp macro="" textlink="">
      <xdr:nvSpPr>
        <xdr:cNvPr id="136" name="楕円 135"/>
        <xdr:cNvSpPr/>
      </xdr:nvSpPr>
      <xdr:spPr>
        <a:xfrm>
          <a:off x="4584700" y="954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43980</xdr:rowOff>
    </xdr:from>
    <xdr:ext cx="599010" cy="259045"/>
    <xdr:sp macro="" textlink="">
      <xdr:nvSpPr>
        <xdr:cNvPr id="137" name="総務費該当値テキスト"/>
        <xdr:cNvSpPr txBox="1"/>
      </xdr:nvSpPr>
      <xdr:spPr>
        <a:xfrm>
          <a:off x="4686300" y="94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23713</xdr:rowOff>
    </xdr:from>
    <xdr:to>
      <xdr:col>20</xdr:col>
      <xdr:colOff>38100</xdr:colOff>
      <xdr:row>58</xdr:row>
      <xdr:rowOff>125313</xdr:rowOff>
    </xdr:to>
    <xdr:sp macro="" textlink="">
      <xdr:nvSpPr>
        <xdr:cNvPr id="138" name="楕円 137"/>
        <xdr:cNvSpPr/>
      </xdr:nvSpPr>
      <xdr:spPr>
        <a:xfrm>
          <a:off x="3746500" y="99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116440</xdr:rowOff>
    </xdr:from>
    <xdr:ext cx="534377" cy="259045"/>
    <xdr:sp macro="" textlink="">
      <xdr:nvSpPr>
        <xdr:cNvPr id="139" name="テキスト ボックス 138"/>
        <xdr:cNvSpPr txBox="1"/>
      </xdr:nvSpPr>
      <xdr:spPr>
        <a:xfrm>
          <a:off x="3530111" y="1006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43660</xdr:rowOff>
    </xdr:from>
    <xdr:to>
      <xdr:col>15</xdr:col>
      <xdr:colOff>101600</xdr:colOff>
      <xdr:row>58</xdr:row>
      <xdr:rowOff>145260</xdr:rowOff>
    </xdr:to>
    <xdr:sp macro="" textlink="">
      <xdr:nvSpPr>
        <xdr:cNvPr id="140" name="楕円 139"/>
        <xdr:cNvSpPr/>
      </xdr:nvSpPr>
      <xdr:spPr>
        <a:xfrm>
          <a:off x="2857500" y="998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136387</xdr:rowOff>
    </xdr:from>
    <xdr:ext cx="534377" cy="259045"/>
    <xdr:sp macro="" textlink="">
      <xdr:nvSpPr>
        <xdr:cNvPr id="141" name="テキスト ボックス 140"/>
        <xdr:cNvSpPr txBox="1"/>
      </xdr:nvSpPr>
      <xdr:spPr>
        <a:xfrm>
          <a:off x="2641111" y="1008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87457</xdr:rowOff>
    </xdr:from>
    <xdr:to>
      <xdr:col>10</xdr:col>
      <xdr:colOff>165100</xdr:colOff>
      <xdr:row>58</xdr:row>
      <xdr:rowOff>17607</xdr:rowOff>
    </xdr:to>
    <xdr:sp macro="" textlink="">
      <xdr:nvSpPr>
        <xdr:cNvPr id="142" name="楕円 141"/>
        <xdr:cNvSpPr/>
      </xdr:nvSpPr>
      <xdr:spPr>
        <a:xfrm>
          <a:off x="1968500" y="986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34134</xdr:rowOff>
    </xdr:from>
    <xdr:ext cx="534377" cy="259045"/>
    <xdr:sp macro="" textlink="">
      <xdr:nvSpPr>
        <xdr:cNvPr id="143" name="テキスト ボックス 142"/>
        <xdr:cNvSpPr txBox="1"/>
      </xdr:nvSpPr>
      <xdr:spPr>
        <a:xfrm>
          <a:off x="1752111" y="963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38615</xdr:rowOff>
    </xdr:from>
    <xdr:to>
      <xdr:col>6</xdr:col>
      <xdr:colOff>38100</xdr:colOff>
      <xdr:row>58</xdr:row>
      <xdr:rowOff>140215</xdr:rowOff>
    </xdr:to>
    <xdr:sp macro="" textlink="">
      <xdr:nvSpPr>
        <xdr:cNvPr id="144" name="楕円 143"/>
        <xdr:cNvSpPr/>
      </xdr:nvSpPr>
      <xdr:spPr>
        <a:xfrm>
          <a:off x="1079500" y="99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131342</xdr:rowOff>
    </xdr:from>
    <xdr:ext cx="534377" cy="259045"/>
    <xdr:sp macro="" textlink="">
      <xdr:nvSpPr>
        <xdr:cNvPr id="145" name="テキスト ボックス 144"/>
        <xdr:cNvSpPr txBox="1"/>
      </xdr:nvSpPr>
      <xdr:spPr>
        <a:xfrm>
          <a:off x="863111" y="1007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57644</xdr:rowOff>
    </xdr:from>
    <xdr:to>
      <xdr:col>24</xdr:col>
      <xdr:colOff>62865</xdr:colOff>
      <xdr:row>78</xdr:row>
      <xdr:rowOff>115030</xdr:rowOff>
    </xdr:to>
    <xdr:cxnSp macro="">
      <xdr:nvCxnSpPr>
        <xdr:cNvPr id="170" name="直線コネクタ 169"/>
        <xdr:cNvCxnSpPr/>
      </xdr:nvCxnSpPr>
      <xdr:spPr>
        <a:xfrm flipV="1">
          <a:off x="4633595" y="12230594"/>
          <a:ext cx="1270" cy="1257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118857</xdr:rowOff>
    </xdr:from>
    <xdr:ext cx="599010" cy="259045"/>
    <xdr:sp macro="" textlink="">
      <xdr:nvSpPr>
        <xdr:cNvPr id="171" name="民生費最小値テキスト"/>
        <xdr:cNvSpPr txBox="1"/>
      </xdr:nvSpPr>
      <xdr:spPr>
        <a:xfrm>
          <a:off x="4686300" y="1349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115030</xdr:rowOff>
    </xdr:from>
    <xdr:to>
      <xdr:col>24</xdr:col>
      <xdr:colOff>152400</xdr:colOff>
      <xdr:row>78</xdr:row>
      <xdr:rowOff>115030</xdr:rowOff>
    </xdr:to>
    <xdr:cxnSp macro="">
      <xdr:nvCxnSpPr>
        <xdr:cNvPr id="172" name="直線コネクタ 171"/>
        <xdr:cNvCxnSpPr/>
      </xdr:nvCxnSpPr>
      <xdr:spPr>
        <a:xfrm>
          <a:off x="4546600" y="134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4321</xdr:rowOff>
    </xdr:from>
    <xdr:ext cx="599010" cy="259045"/>
    <xdr:sp macro="" textlink="">
      <xdr:nvSpPr>
        <xdr:cNvPr id="173" name="民生費最大値テキスト"/>
        <xdr:cNvSpPr txBox="1"/>
      </xdr:nvSpPr>
      <xdr:spPr>
        <a:xfrm>
          <a:off x="4686300" y="1200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456,537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57644</xdr:rowOff>
    </xdr:from>
    <xdr:to>
      <xdr:col>24</xdr:col>
      <xdr:colOff>152400</xdr:colOff>
      <xdr:row>71</xdr:row>
      <xdr:rowOff>57644</xdr:rowOff>
    </xdr:to>
    <xdr:cxnSp macro="">
      <xdr:nvCxnSpPr>
        <xdr:cNvPr id="174" name="直線コネクタ 173"/>
        <xdr:cNvCxnSpPr/>
      </xdr:nvCxnSpPr>
      <xdr:spPr>
        <a:xfrm>
          <a:off x="4546600" y="1223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38396</xdr:rowOff>
    </xdr:from>
    <xdr:to>
      <xdr:col>24</xdr:col>
      <xdr:colOff>63500</xdr:colOff>
      <xdr:row>77</xdr:row>
      <xdr:rowOff>70788</xdr:rowOff>
    </xdr:to>
    <xdr:cxnSp macro="">
      <xdr:nvCxnSpPr>
        <xdr:cNvPr id="175" name="直線コネクタ 174"/>
        <xdr:cNvCxnSpPr/>
      </xdr:nvCxnSpPr>
      <xdr:spPr>
        <a:xfrm flipV="1">
          <a:off x="3797300" y="13240046"/>
          <a:ext cx="838200" cy="3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137602</xdr:rowOff>
    </xdr:from>
    <xdr:ext cx="599010" cy="259045"/>
    <xdr:sp macro="" textlink="">
      <xdr:nvSpPr>
        <xdr:cNvPr id="176" name="民生費平均値テキスト"/>
        <xdr:cNvSpPr txBox="1"/>
      </xdr:nvSpPr>
      <xdr:spPr>
        <a:xfrm>
          <a:off x="4686300" y="1299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114725</xdr:rowOff>
    </xdr:from>
    <xdr:to>
      <xdr:col>24</xdr:col>
      <xdr:colOff>114300</xdr:colOff>
      <xdr:row>77</xdr:row>
      <xdr:rowOff>44875</xdr:rowOff>
    </xdr:to>
    <xdr:sp macro="" textlink="">
      <xdr:nvSpPr>
        <xdr:cNvPr id="177" name="フローチャート: 判断 176"/>
        <xdr:cNvSpPr/>
      </xdr:nvSpPr>
      <xdr:spPr>
        <a:xfrm>
          <a:off x="45847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70788</xdr:rowOff>
    </xdr:from>
    <xdr:to>
      <xdr:col>19</xdr:col>
      <xdr:colOff>177800</xdr:colOff>
      <xdr:row>77</xdr:row>
      <xdr:rowOff>95927</xdr:rowOff>
    </xdr:to>
    <xdr:cxnSp macro="">
      <xdr:nvCxnSpPr>
        <xdr:cNvPr id="178" name="直線コネクタ 177"/>
        <xdr:cNvCxnSpPr/>
      </xdr:nvCxnSpPr>
      <xdr:spPr>
        <a:xfrm flipV="1">
          <a:off x="2908300" y="13272438"/>
          <a:ext cx="889000" cy="2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132468</xdr:rowOff>
    </xdr:from>
    <xdr:to>
      <xdr:col>20</xdr:col>
      <xdr:colOff>38100</xdr:colOff>
      <xdr:row>77</xdr:row>
      <xdr:rowOff>62618</xdr:rowOff>
    </xdr:to>
    <xdr:sp macro="" textlink="">
      <xdr:nvSpPr>
        <xdr:cNvPr id="179" name="フローチャート: 判断 178"/>
        <xdr:cNvSpPr/>
      </xdr:nvSpPr>
      <xdr:spPr>
        <a:xfrm>
          <a:off x="3746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79144</xdr:rowOff>
    </xdr:from>
    <xdr:ext cx="599010" cy="259045"/>
    <xdr:sp macro="" textlink="">
      <xdr:nvSpPr>
        <xdr:cNvPr id="180" name="テキスト ボックス 179"/>
        <xdr:cNvSpPr txBox="1"/>
      </xdr:nvSpPr>
      <xdr:spPr>
        <a:xfrm>
          <a:off x="3497795" y="129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60003</xdr:rowOff>
    </xdr:from>
    <xdr:to>
      <xdr:col>15</xdr:col>
      <xdr:colOff>50800</xdr:colOff>
      <xdr:row>77</xdr:row>
      <xdr:rowOff>95927</xdr:rowOff>
    </xdr:to>
    <xdr:cxnSp macro="">
      <xdr:nvCxnSpPr>
        <xdr:cNvPr id="181" name="直線コネクタ 180"/>
        <xdr:cNvCxnSpPr/>
      </xdr:nvCxnSpPr>
      <xdr:spPr>
        <a:xfrm>
          <a:off x="2019300" y="13261653"/>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161454</xdr:rowOff>
    </xdr:from>
    <xdr:to>
      <xdr:col>15</xdr:col>
      <xdr:colOff>101600</xdr:colOff>
      <xdr:row>77</xdr:row>
      <xdr:rowOff>91604</xdr:rowOff>
    </xdr:to>
    <xdr:sp macro="" textlink="">
      <xdr:nvSpPr>
        <xdr:cNvPr id="182" name="フローチャート: 判断 181"/>
        <xdr:cNvSpPr/>
      </xdr:nvSpPr>
      <xdr:spPr>
        <a:xfrm>
          <a:off x="28575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108131</xdr:rowOff>
    </xdr:from>
    <xdr:ext cx="599010" cy="259045"/>
    <xdr:sp macro="" textlink="">
      <xdr:nvSpPr>
        <xdr:cNvPr id="183" name="テキスト ボックス 182"/>
        <xdr:cNvSpPr txBox="1"/>
      </xdr:nvSpPr>
      <xdr:spPr>
        <a:xfrm>
          <a:off x="2608795" y="1296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60003</xdr:rowOff>
    </xdr:from>
    <xdr:to>
      <xdr:col>10</xdr:col>
      <xdr:colOff>114300</xdr:colOff>
      <xdr:row>77</xdr:row>
      <xdr:rowOff>87477</xdr:rowOff>
    </xdr:to>
    <xdr:cxnSp macro="">
      <xdr:nvCxnSpPr>
        <xdr:cNvPr id="184" name="直線コネクタ 183"/>
        <xdr:cNvCxnSpPr/>
      </xdr:nvCxnSpPr>
      <xdr:spPr>
        <a:xfrm flipV="1">
          <a:off x="1130300" y="13261653"/>
          <a:ext cx="889000" cy="2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158589</xdr:rowOff>
    </xdr:from>
    <xdr:to>
      <xdr:col>10</xdr:col>
      <xdr:colOff>165100</xdr:colOff>
      <xdr:row>77</xdr:row>
      <xdr:rowOff>88739</xdr:rowOff>
    </xdr:to>
    <xdr:sp macro="" textlink="">
      <xdr:nvSpPr>
        <xdr:cNvPr id="185" name="フローチャート: 判断 184"/>
        <xdr:cNvSpPr/>
      </xdr:nvSpPr>
      <xdr:spPr>
        <a:xfrm>
          <a:off x="1968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105266</xdr:rowOff>
    </xdr:from>
    <xdr:ext cx="599010" cy="259045"/>
    <xdr:sp macro="" textlink="">
      <xdr:nvSpPr>
        <xdr:cNvPr id="186" name="テキスト ボックス 185"/>
        <xdr:cNvSpPr txBox="1"/>
      </xdr:nvSpPr>
      <xdr:spPr>
        <a:xfrm>
          <a:off x="1719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170731</xdr:rowOff>
    </xdr:from>
    <xdr:to>
      <xdr:col>6</xdr:col>
      <xdr:colOff>38100</xdr:colOff>
      <xdr:row>77</xdr:row>
      <xdr:rowOff>100881</xdr:rowOff>
    </xdr:to>
    <xdr:sp macro="" textlink="">
      <xdr:nvSpPr>
        <xdr:cNvPr id="187" name="フローチャート: 判断 186"/>
        <xdr:cNvSpPr/>
      </xdr:nvSpPr>
      <xdr:spPr>
        <a:xfrm>
          <a:off x="1079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117408</xdr:rowOff>
    </xdr:from>
    <xdr:ext cx="599010" cy="259045"/>
    <xdr:sp macro="" textlink="">
      <xdr:nvSpPr>
        <xdr:cNvPr id="188" name="テキスト ボックス 187"/>
        <xdr:cNvSpPr txBox="1"/>
      </xdr:nvSpPr>
      <xdr:spPr>
        <a:xfrm>
          <a:off x="830795" y="129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159046</xdr:rowOff>
    </xdr:from>
    <xdr:to>
      <xdr:col>24</xdr:col>
      <xdr:colOff>114300</xdr:colOff>
      <xdr:row>77</xdr:row>
      <xdr:rowOff>89196</xdr:rowOff>
    </xdr:to>
    <xdr:sp macro="" textlink="">
      <xdr:nvSpPr>
        <xdr:cNvPr id="194" name="楕円 193"/>
        <xdr:cNvSpPr/>
      </xdr:nvSpPr>
      <xdr:spPr>
        <a:xfrm>
          <a:off x="4584700" y="1318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137473</xdr:rowOff>
    </xdr:from>
    <xdr:ext cx="599010" cy="259045"/>
    <xdr:sp macro="" textlink="">
      <xdr:nvSpPr>
        <xdr:cNvPr id="195" name="民生費該当値テキスト"/>
        <xdr:cNvSpPr txBox="1"/>
      </xdr:nvSpPr>
      <xdr:spPr>
        <a:xfrm>
          <a:off x="4686300" y="131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19988</xdr:rowOff>
    </xdr:from>
    <xdr:to>
      <xdr:col>20</xdr:col>
      <xdr:colOff>38100</xdr:colOff>
      <xdr:row>77</xdr:row>
      <xdr:rowOff>121588</xdr:rowOff>
    </xdr:to>
    <xdr:sp macro="" textlink="">
      <xdr:nvSpPr>
        <xdr:cNvPr id="196" name="楕円 195"/>
        <xdr:cNvSpPr/>
      </xdr:nvSpPr>
      <xdr:spPr>
        <a:xfrm>
          <a:off x="3746500" y="1322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112715</xdr:rowOff>
    </xdr:from>
    <xdr:ext cx="599010" cy="259045"/>
    <xdr:sp macro="" textlink="">
      <xdr:nvSpPr>
        <xdr:cNvPr id="197" name="テキスト ボックス 196"/>
        <xdr:cNvSpPr txBox="1"/>
      </xdr:nvSpPr>
      <xdr:spPr>
        <a:xfrm>
          <a:off x="3497795" y="1331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45127</xdr:rowOff>
    </xdr:from>
    <xdr:to>
      <xdr:col>15</xdr:col>
      <xdr:colOff>101600</xdr:colOff>
      <xdr:row>77</xdr:row>
      <xdr:rowOff>146727</xdr:rowOff>
    </xdr:to>
    <xdr:sp macro="" textlink="">
      <xdr:nvSpPr>
        <xdr:cNvPr id="198" name="楕円 197"/>
        <xdr:cNvSpPr/>
      </xdr:nvSpPr>
      <xdr:spPr>
        <a:xfrm>
          <a:off x="2857500" y="1324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137854</xdr:rowOff>
    </xdr:from>
    <xdr:ext cx="599010" cy="259045"/>
    <xdr:sp macro="" textlink="">
      <xdr:nvSpPr>
        <xdr:cNvPr id="199" name="テキスト ボックス 198"/>
        <xdr:cNvSpPr txBox="1"/>
      </xdr:nvSpPr>
      <xdr:spPr>
        <a:xfrm>
          <a:off x="2608795" y="13339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9203</xdr:rowOff>
    </xdr:from>
    <xdr:to>
      <xdr:col>10</xdr:col>
      <xdr:colOff>165100</xdr:colOff>
      <xdr:row>77</xdr:row>
      <xdr:rowOff>110803</xdr:rowOff>
    </xdr:to>
    <xdr:sp macro="" textlink="">
      <xdr:nvSpPr>
        <xdr:cNvPr id="200" name="楕円 199"/>
        <xdr:cNvSpPr/>
      </xdr:nvSpPr>
      <xdr:spPr>
        <a:xfrm>
          <a:off x="1968500" y="1321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101930</xdr:rowOff>
    </xdr:from>
    <xdr:ext cx="599010" cy="259045"/>
    <xdr:sp macro="" textlink="">
      <xdr:nvSpPr>
        <xdr:cNvPr id="201" name="テキスト ボックス 200"/>
        <xdr:cNvSpPr txBox="1"/>
      </xdr:nvSpPr>
      <xdr:spPr>
        <a:xfrm>
          <a:off x="1719795" y="13303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36677</xdr:rowOff>
    </xdr:from>
    <xdr:to>
      <xdr:col>6</xdr:col>
      <xdr:colOff>38100</xdr:colOff>
      <xdr:row>77</xdr:row>
      <xdr:rowOff>138277</xdr:rowOff>
    </xdr:to>
    <xdr:sp macro="" textlink="">
      <xdr:nvSpPr>
        <xdr:cNvPr id="202" name="楕円 201"/>
        <xdr:cNvSpPr/>
      </xdr:nvSpPr>
      <xdr:spPr>
        <a:xfrm>
          <a:off x="1079500" y="132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129404</xdr:rowOff>
    </xdr:from>
    <xdr:ext cx="599010" cy="259045"/>
    <xdr:sp macro="" textlink="">
      <xdr:nvSpPr>
        <xdr:cNvPr id="203" name="テキスト ボックス 202"/>
        <xdr:cNvSpPr txBox="1"/>
      </xdr:nvSpPr>
      <xdr:spPr>
        <a:xfrm>
          <a:off x="830795" y="1333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108534</xdr:rowOff>
    </xdr:from>
    <xdr:to>
      <xdr:col>24</xdr:col>
      <xdr:colOff>62865</xdr:colOff>
      <xdr:row>98</xdr:row>
      <xdr:rowOff>35992</xdr:rowOff>
    </xdr:to>
    <xdr:cxnSp macro="">
      <xdr:nvCxnSpPr>
        <xdr:cNvPr id="227" name="直線コネクタ 226"/>
        <xdr:cNvCxnSpPr/>
      </xdr:nvCxnSpPr>
      <xdr:spPr>
        <a:xfrm flipV="1">
          <a:off x="4633595" y="15539034"/>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39819</xdr:rowOff>
    </xdr:from>
    <xdr:ext cx="534377" cy="259045"/>
    <xdr:sp macro="" textlink="">
      <xdr:nvSpPr>
        <xdr:cNvPr id="228" name="衛生費最小値テキスト"/>
        <xdr:cNvSpPr txBox="1"/>
      </xdr:nvSpPr>
      <xdr:spPr>
        <a:xfrm>
          <a:off x="4686300"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35992</xdr:rowOff>
    </xdr:from>
    <xdr:to>
      <xdr:col>24</xdr:col>
      <xdr:colOff>152400</xdr:colOff>
      <xdr:row>98</xdr:row>
      <xdr:rowOff>35992</xdr:rowOff>
    </xdr:to>
    <xdr:cxnSp macro="">
      <xdr:nvCxnSpPr>
        <xdr:cNvPr id="229" name="直線コネクタ 228"/>
        <xdr:cNvCxnSpPr/>
      </xdr:nvCxnSpPr>
      <xdr:spPr>
        <a:xfrm>
          <a:off x="4546600" y="1683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55211</xdr:rowOff>
    </xdr:from>
    <xdr:ext cx="599010" cy="259045"/>
    <xdr:sp macro="" textlink="">
      <xdr:nvSpPr>
        <xdr:cNvPr id="230" name="衛生費最大値テキスト"/>
        <xdr:cNvSpPr txBox="1"/>
      </xdr:nvSpPr>
      <xdr:spPr>
        <a:xfrm>
          <a:off x="4686300" y="1531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194,090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108534</xdr:rowOff>
    </xdr:from>
    <xdr:to>
      <xdr:col>24</xdr:col>
      <xdr:colOff>152400</xdr:colOff>
      <xdr:row>90</xdr:row>
      <xdr:rowOff>108534</xdr:rowOff>
    </xdr:to>
    <xdr:cxnSp macro="">
      <xdr:nvCxnSpPr>
        <xdr:cNvPr id="231" name="直線コネクタ 230"/>
        <xdr:cNvCxnSpPr/>
      </xdr:nvCxnSpPr>
      <xdr:spPr>
        <a:xfrm>
          <a:off x="4546600" y="1553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35992</xdr:rowOff>
    </xdr:from>
    <xdr:to>
      <xdr:col>24</xdr:col>
      <xdr:colOff>63500</xdr:colOff>
      <xdr:row>98</xdr:row>
      <xdr:rowOff>44777</xdr:rowOff>
    </xdr:to>
    <xdr:cxnSp macro="">
      <xdr:nvCxnSpPr>
        <xdr:cNvPr id="232" name="直線コネクタ 231"/>
        <xdr:cNvCxnSpPr/>
      </xdr:nvCxnSpPr>
      <xdr:spPr>
        <a:xfrm flipV="1">
          <a:off x="3797300" y="16838092"/>
          <a:ext cx="8382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51388</xdr:rowOff>
    </xdr:from>
    <xdr:ext cx="534377" cy="259045"/>
    <xdr:sp macro="" textlink="">
      <xdr:nvSpPr>
        <xdr:cNvPr id="233" name="衛生費平均値テキスト"/>
        <xdr:cNvSpPr txBox="1"/>
      </xdr:nvSpPr>
      <xdr:spPr>
        <a:xfrm>
          <a:off x="4686300" y="1633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28511</xdr:rowOff>
    </xdr:from>
    <xdr:to>
      <xdr:col>24</xdr:col>
      <xdr:colOff>114300</xdr:colOff>
      <xdr:row>96</xdr:row>
      <xdr:rowOff>130111</xdr:rowOff>
    </xdr:to>
    <xdr:sp macro="" textlink="">
      <xdr:nvSpPr>
        <xdr:cNvPr id="234" name="フローチャート: 判断 233"/>
        <xdr:cNvSpPr/>
      </xdr:nvSpPr>
      <xdr:spPr>
        <a:xfrm>
          <a:off x="45847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35771</xdr:rowOff>
    </xdr:from>
    <xdr:to>
      <xdr:col>19</xdr:col>
      <xdr:colOff>177800</xdr:colOff>
      <xdr:row>98</xdr:row>
      <xdr:rowOff>44777</xdr:rowOff>
    </xdr:to>
    <xdr:cxnSp macro="">
      <xdr:nvCxnSpPr>
        <xdr:cNvPr id="235" name="直線コネクタ 234"/>
        <xdr:cNvCxnSpPr/>
      </xdr:nvCxnSpPr>
      <xdr:spPr>
        <a:xfrm>
          <a:off x="2908300" y="16837871"/>
          <a:ext cx="889000" cy="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89381</xdr:rowOff>
    </xdr:from>
    <xdr:to>
      <xdr:col>20</xdr:col>
      <xdr:colOff>38100</xdr:colOff>
      <xdr:row>97</xdr:row>
      <xdr:rowOff>19531</xdr:rowOff>
    </xdr:to>
    <xdr:sp macro="" textlink="">
      <xdr:nvSpPr>
        <xdr:cNvPr id="236" name="フローチャート: 判断 235"/>
        <xdr:cNvSpPr/>
      </xdr:nvSpPr>
      <xdr:spPr>
        <a:xfrm>
          <a:off x="3746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36058</xdr:rowOff>
    </xdr:from>
    <xdr:ext cx="534377" cy="259045"/>
    <xdr:sp macro="" textlink="">
      <xdr:nvSpPr>
        <xdr:cNvPr id="237" name="テキスト ボックス 236"/>
        <xdr:cNvSpPr txBox="1"/>
      </xdr:nvSpPr>
      <xdr:spPr>
        <a:xfrm>
          <a:off x="3530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62471</xdr:rowOff>
    </xdr:from>
    <xdr:to>
      <xdr:col>15</xdr:col>
      <xdr:colOff>50800</xdr:colOff>
      <xdr:row>98</xdr:row>
      <xdr:rowOff>35771</xdr:rowOff>
    </xdr:to>
    <xdr:cxnSp macro="">
      <xdr:nvCxnSpPr>
        <xdr:cNvPr id="238" name="直線コネクタ 237"/>
        <xdr:cNvCxnSpPr/>
      </xdr:nvCxnSpPr>
      <xdr:spPr>
        <a:xfrm>
          <a:off x="2019300" y="16350221"/>
          <a:ext cx="889000" cy="48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118701</xdr:rowOff>
    </xdr:from>
    <xdr:to>
      <xdr:col>15</xdr:col>
      <xdr:colOff>101600</xdr:colOff>
      <xdr:row>97</xdr:row>
      <xdr:rowOff>48851</xdr:rowOff>
    </xdr:to>
    <xdr:sp macro="" textlink="">
      <xdr:nvSpPr>
        <xdr:cNvPr id="239" name="フローチャート: 判断 238"/>
        <xdr:cNvSpPr/>
      </xdr:nvSpPr>
      <xdr:spPr>
        <a:xfrm>
          <a:off x="2857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65378</xdr:rowOff>
    </xdr:from>
    <xdr:ext cx="534377" cy="259045"/>
    <xdr:sp macro="" textlink="">
      <xdr:nvSpPr>
        <xdr:cNvPr id="240" name="テキスト ボックス 239"/>
        <xdr:cNvSpPr txBox="1"/>
      </xdr:nvSpPr>
      <xdr:spPr>
        <a:xfrm>
          <a:off x="2641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62471</xdr:rowOff>
    </xdr:from>
    <xdr:to>
      <xdr:col>10</xdr:col>
      <xdr:colOff>114300</xdr:colOff>
      <xdr:row>96</xdr:row>
      <xdr:rowOff>73809</xdr:rowOff>
    </xdr:to>
    <xdr:cxnSp macro="">
      <xdr:nvCxnSpPr>
        <xdr:cNvPr id="241" name="直線コネクタ 240"/>
        <xdr:cNvCxnSpPr/>
      </xdr:nvCxnSpPr>
      <xdr:spPr>
        <a:xfrm flipV="1">
          <a:off x="1130300" y="16350221"/>
          <a:ext cx="889000" cy="18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97473</xdr:rowOff>
    </xdr:from>
    <xdr:to>
      <xdr:col>10</xdr:col>
      <xdr:colOff>165100</xdr:colOff>
      <xdr:row>97</xdr:row>
      <xdr:rowOff>27623</xdr:rowOff>
    </xdr:to>
    <xdr:sp macro="" textlink="">
      <xdr:nvSpPr>
        <xdr:cNvPr id="242" name="フローチャート: 判断 241"/>
        <xdr:cNvSpPr/>
      </xdr:nvSpPr>
      <xdr:spPr>
        <a:xfrm>
          <a:off x="1968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18750</xdr:rowOff>
    </xdr:from>
    <xdr:ext cx="534377" cy="259045"/>
    <xdr:sp macro="" textlink="">
      <xdr:nvSpPr>
        <xdr:cNvPr id="243" name="テキスト ボックス 242"/>
        <xdr:cNvSpPr txBox="1"/>
      </xdr:nvSpPr>
      <xdr:spPr>
        <a:xfrm>
          <a:off x="1752111" y="166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107074</xdr:rowOff>
    </xdr:from>
    <xdr:to>
      <xdr:col>6</xdr:col>
      <xdr:colOff>38100</xdr:colOff>
      <xdr:row>97</xdr:row>
      <xdr:rowOff>37224</xdr:rowOff>
    </xdr:to>
    <xdr:sp macro="" textlink="">
      <xdr:nvSpPr>
        <xdr:cNvPr id="244" name="フローチャート: 判断 243"/>
        <xdr:cNvSpPr/>
      </xdr:nvSpPr>
      <xdr:spPr>
        <a:xfrm>
          <a:off x="1079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28351</xdr:rowOff>
    </xdr:from>
    <xdr:ext cx="534377" cy="259045"/>
    <xdr:sp macro="" textlink="">
      <xdr:nvSpPr>
        <xdr:cNvPr id="245" name="テキスト ボックス 244"/>
        <xdr:cNvSpPr txBox="1"/>
      </xdr:nvSpPr>
      <xdr:spPr>
        <a:xfrm>
          <a:off x="863111" y="166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156642</xdr:rowOff>
    </xdr:from>
    <xdr:to>
      <xdr:col>24</xdr:col>
      <xdr:colOff>114300</xdr:colOff>
      <xdr:row>98</xdr:row>
      <xdr:rowOff>86792</xdr:rowOff>
    </xdr:to>
    <xdr:sp macro="" textlink="">
      <xdr:nvSpPr>
        <xdr:cNvPr id="251" name="楕円 250"/>
        <xdr:cNvSpPr/>
      </xdr:nvSpPr>
      <xdr:spPr>
        <a:xfrm>
          <a:off x="4584700" y="1678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71569</xdr:rowOff>
    </xdr:from>
    <xdr:ext cx="534377" cy="259045"/>
    <xdr:sp macro="" textlink="">
      <xdr:nvSpPr>
        <xdr:cNvPr id="252" name="衛生費該当値テキスト"/>
        <xdr:cNvSpPr txBox="1"/>
      </xdr:nvSpPr>
      <xdr:spPr>
        <a:xfrm>
          <a:off x="4686300" y="1670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165427</xdr:rowOff>
    </xdr:from>
    <xdr:to>
      <xdr:col>20</xdr:col>
      <xdr:colOff>38100</xdr:colOff>
      <xdr:row>98</xdr:row>
      <xdr:rowOff>95577</xdr:rowOff>
    </xdr:to>
    <xdr:sp macro="" textlink="">
      <xdr:nvSpPr>
        <xdr:cNvPr id="253" name="楕円 252"/>
        <xdr:cNvSpPr/>
      </xdr:nvSpPr>
      <xdr:spPr>
        <a:xfrm>
          <a:off x="3746500" y="167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86704</xdr:rowOff>
    </xdr:from>
    <xdr:ext cx="534377" cy="259045"/>
    <xdr:sp macro="" textlink="">
      <xdr:nvSpPr>
        <xdr:cNvPr id="254" name="テキスト ボックス 253"/>
        <xdr:cNvSpPr txBox="1"/>
      </xdr:nvSpPr>
      <xdr:spPr>
        <a:xfrm>
          <a:off x="3530111" y="1688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156421</xdr:rowOff>
    </xdr:from>
    <xdr:to>
      <xdr:col>15</xdr:col>
      <xdr:colOff>101600</xdr:colOff>
      <xdr:row>98</xdr:row>
      <xdr:rowOff>86571</xdr:rowOff>
    </xdr:to>
    <xdr:sp macro="" textlink="">
      <xdr:nvSpPr>
        <xdr:cNvPr id="255" name="楕円 254"/>
        <xdr:cNvSpPr/>
      </xdr:nvSpPr>
      <xdr:spPr>
        <a:xfrm>
          <a:off x="2857500" y="167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77698</xdr:rowOff>
    </xdr:from>
    <xdr:ext cx="534377" cy="259045"/>
    <xdr:sp macro="" textlink="">
      <xdr:nvSpPr>
        <xdr:cNvPr id="256" name="テキスト ボックス 255"/>
        <xdr:cNvSpPr txBox="1"/>
      </xdr:nvSpPr>
      <xdr:spPr>
        <a:xfrm>
          <a:off x="2641111" y="168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11671</xdr:rowOff>
    </xdr:from>
    <xdr:to>
      <xdr:col>10</xdr:col>
      <xdr:colOff>165100</xdr:colOff>
      <xdr:row>95</xdr:row>
      <xdr:rowOff>113271</xdr:rowOff>
    </xdr:to>
    <xdr:sp macro="" textlink="">
      <xdr:nvSpPr>
        <xdr:cNvPr id="257" name="楕円 256"/>
        <xdr:cNvSpPr/>
      </xdr:nvSpPr>
      <xdr:spPr>
        <a:xfrm>
          <a:off x="1968500" y="1629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129798</xdr:rowOff>
    </xdr:from>
    <xdr:ext cx="534377" cy="259045"/>
    <xdr:sp macro="" textlink="">
      <xdr:nvSpPr>
        <xdr:cNvPr id="258" name="テキスト ボックス 257"/>
        <xdr:cNvSpPr txBox="1"/>
      </xdr:nvSpPr>
      <xdr:spPr>
        <a:xfrm>
          <a:off x="1752111" y="1607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23009</xdr:rowOff>
    </xdr:from>
    <xdr:to>
      <xdr:col>6</xdr:col>
      <xdr:colOff>38100</xdr:colOff>
      <xdr:row>96</xdr:row>
      <xdr:rowOff>124609</xdr:rowOff>
    </xdr:to>
    <xdr:sp macro="" textlink="">
      <xdr:nvSpPr>
        <xdr:cNvPr id="259" name="楕円 258"/>
        <xdr:cNvSpPr/>
      </xdr:nvSpPr>
      <xdr:spPr>
        <a:xfrm>
          <a:off x="1079500" y="1648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141136</xdr:rowOff>
    </xdr:from>
    <xdr:ext cx="534377" cy="259045"/>
    <xdr:sp macro="" textlink="">
      <xdr:nvSpPr>
        <xdr:cNvPr id="260" name="テキスト ボックス 259"/>
        <xdr:cNvSpPr txBox="1"/>
      </xdr:nvSpPr>
      <xdr:spPr>
        <a:xfrm>
          <a:off x="863111" y="1625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36373</xdr:rowOff>
    </xdr:from>
    <xdr:to>
      <xdr:col>54</xdr:col>
      <xdr:colOff>189865</xdr:colOff>
      <xdr:row>38</xdr:row>
      <xdr:rowOff>139700</xdr:rowOff>
    </xdr:to>
    <xdr:cxnSp macro="">
      <xdr:nvCxnSpPr>
        <xdr:cNvPr id="282" name="直線コネクタ 281"/>
        <xdr:cNvCxnSpPr/>
      </xdr:nvCxnSpPr>
      <xdr:spPr>
        <a:xfrm flipV="1">
          <a:off x="10475595" y="5351323"/>
          <a:ext cx="1270" cy="130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154500</xdr:rowOff>
    </xdr:from>
    <xdr:ext cx="469744" cy="259045"/>
    <xdr:sp macro="" textlink="">
      <xdr:nvSpPr>
        <xdr:cNvPr id="285" name="労働費最大値テキスト"/>
        <xdr:cNvSpPr txBox="1"/>
      </xdr:nvSpPr>
      <xdr:spPr>
        <a:xfrm>
          <a:off x="10528300" y="512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36373</xdr:rowOff>
    </xdr:from>
    <xdr:to>
      <xdr:col>55</xdr:col>
      <xdr:colOff>88900</xdr:colOff>
      <xdr:row>31</xdr:row>
      <xdr:rowOff>36373</xdr:rowOff>
    </xdr:to>
    <xdr:cxnSp macro="">
      <xdr:nvCxnSpPr>
        <xdr:cNvPr id="286" name="直線コネクタ 285"/>
        <xdr:cNvCxnSpPr/>
      </xdr:nvCxnSpPr>
      <xdr:spPr>
        <a:xfrm>
          <a:off x="10388600" y="53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7" name="直線コネクタ 286"/>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106748</xdr:rowOff>
    </xdr:from>
    <xdr:ext cx="378565" cy="259045"/>
    <xdr:sp macro="" textlink="">
      <xdr:nvSpPr>
        <xdr:cNvPr id="288" name="労働費平均値テキスト"/>
        <xdr:cNvSpPr txBox="1"/>
      </xdr:nvSpPr>
      <xdr:spPr>
        <a:xfrm>
          <a:off x="10528300" y="62789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83871</xdr:rowOff>
    </xdr:from>
    <xdr:to>
      <xdr:col>55</xdr:col>
      <xdr:colOff>50800</xdr:colOff>
      <xdr:row>38</xdr:row>
      <xdr:rowOff>14021</xdr:rowOff>
    </xdr:to>
    <xdr:sp macro="" textlink="">
      <xdr:nvSpPr>
        <xdr:cNvPr id="289" name="フローチャート: 判断 288"/>
        <xdr:cNvSpPr/>
      </xdr:nvSpPr>
      <xdr:spPr>
        <a:xfrm>
          <a:off x="104267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0" name="直線コネクタ 289"/>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79070</xdr:rowOff>
    </xdr:from>
    <xdr:to>
      <xdr:col>50</xdr:col>
      <xdr:colOff>165100</xdr:colOff>
      <xdr:row>38</xdr:row>
      <xdr:rowOff>9220</xdr:rowOff>
    </xdr:to>
    <xdr:sp macro="" textlink="">
      <xdr:nvSpPr>
        <xdr:cNvPr id="291" name="フローチャート: 判断 290"/>
        <xdr:cNvSpPr/>
      </xdr:nvSpPr>
      <xdr:spPr>
        <a:xfrm>
          <a:off x="9588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25747</xdr:rowOff>
    </xdr:from>
    <xdr:ext cx="378565" cy="259045"/>
    <xdr:sp macro="" textlink="">
      <xdr:nvSpPr>
        <xdr:cNvPr id="292" name="テキスト ボックス 291"/>
        <xdr:cNvSpPr txBox="1"/>
      </xdr:nvSpPr>
      <xdr:spPr>
        <a:xfrm>
          <a:off x="9450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3" name="直線コネクタ 292"/>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100787</xdr:rowOff>
    </xdr:from>
    <xdr:to>
      <xdr:col>46</xdr:col>
      <xdr:colOff>38100</xdr:colOff>
      <xdr:row>38</xdr:row>
      <xdr:rowOff>30938</xdr:rowOff>
    </xdr:to>
    <xdr:sp macro="" textlink="">
      <xdr:nvSpPr>
        <xdr:cNvPr id="294" name="フローチャート: 判断 293"/>
        <xdr:cNvSpPr/>
      </xdr:nvSpPr>
      <xdr:spPr>
        <a:xfrm>
          <a:off x="8699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47464</xdr:rowOff>
    </xdr:from>
    <xdr:ext cx="378565" cy="259045"/>
    <xdr:sp macro="" textlink="">
      <xdr:nvSpPr>
        <xdr:cNvPr id="295" name="テキスト ボックス 294"/>
        <xdr:cNvSpPr txBox="1"/>
      </xdr:nvSpPr>
      <xdr:spPr>
        <a:xfrm>
          <a:off x="8561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6" name="直線コネクタ 295"/>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97130</xdr:rowOff>
    </xdr:from>
    <xdr:to>
      <xdr:col>41</xdr:col>
      <xdr:colOff>101600</xdr:colOff>
      <xdr:row>38</xdr:row>
      <xdr:rowOff>27280</xdr:rowOff>
    </xdr:to>
    <xdr:sp macro="" textlink="">
      <xdr:nvSpPr>
        <xdr:cNvPr id="297" name="フローチャート: 判断 296"/>
        <xdr:cNvSpPr/>
      </xdr:nvSpPr>
      <xdr:spPr>
        <a:xfrm>
          <a:off x="7810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43807</xdr:rowOff>
    </xdr:from>
    <xdr:ext cx="378565" cy="259045"/>
    <xdr:sp macro="" textlink="">
      <xdr:nvSpPr>
        <xdr:cNvPr id="298" name="テキスト ボックス 297"/>
        <xdr:cNvSpPr txBox="1"/>
      </xdr:nvSpPr>
      <xdr:spPr>
        <a:xfrm>
          <a:off x="7672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72441</xdr:rowOff>
    </xdr:from>
    <xdr:to>
      <xdr:col>36</xdr:col>
      <xdr:colOff>165100</xdr:colOff>
      <xdr:row>38</xdr:row>
      <xdr:rowOff>2591</xdr:rowOff>
    </xdr:to>
    <xdr:sp macro="" textlink="">
      <xdr:nvSpPr>
        <xdr:cNvPr id="299" name="フローチャート: 判断 298"/>
        <xdr:cNvSpPr/>
      </xdr:nvSpPr>
      <xdr:spPr>
        <a:xfrm>
          <a:off x="6921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19118</xdr:rowOff>
    </xdr:from>
    <xdr:ext cx="378565" cy="259045"/>
    <xdr:sp macro="" textlink="">
      <xdr:nvSpPr>
        <xdr:cNvPr id="300" name="テキスト ボックス 299"/>
        <xdr:cNvSpPr txBox="1"/>
      </xdr:nvSpPr>
      <xdr:spPr>
        <a:xfrm>
          <a:off x="6783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6" name="楕円 305"/>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7"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8" name="楕円 307"/>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9" name="テキスト ボックス 308"/>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0" name="楕円 309"/>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1" name="テキスト ボックス 310"/>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2" name="楕円 311"/>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3" name="テキスト ボックス 312"/>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4" name="楕円 313"/>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5" name="テキスト ボックス 314"/>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97158</xdr:rowOff>
    </xdr:from>
    <xdr:to>
      <xdr:col>54</xdr:col>
      <xdr:colOff>189865</xdr:colOff>
      <xdr:row>58</xdr:row>
      <xdr:rowOff>107079</xdr:rowOff>
    </xdr:to>
    <xdr:cxnSp macro="">
      <xdr:nvCxnSpPr>
        <xdr:cNvPr id="337" name="直線コネクタ 336"/>
        <xdr:cNvCxnSpPr/>
      </xdr:nvCxnSpPr>
      <xdr:spPr>
        <a:xfrm flipV="1">
          <a:off x="10475595" y="8841108"/>
          <a:ext cx="1270" cy="121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110906</xdr:rowOff>
    </xdr:from>
    <xdr:ext cx="469744" cy="259045"/>
    <xdr:sp macro="" textlink="">
      <xdr:nvSpPr>
        <xdr:cNvPr id="338" name="農林水産業費最小値テキスト"/>
        <xdr:cNvSpPr txBox="1"/>
      </xdr:nvSpPr>
      <xdr:spPr>
        <a:xfrm>
          <a:off x="10528300" y="1005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107079</xdr:rowOff>
    </xdr:from>
    <xdr:to>
      <xdr:col>55</xdr:col>
      <xdr:colOff>88900</xdr:colOff>
      <xdr:row>58</xdr:row>
      <xdr:rowOff>107079</xdr:rowOff>
    </xdr:to>
    <xdr:cxnSp macro="">
      <xdr:nvCxnSpPr>
        <xdr:cNvPr id="339" name="直線コネクタ 338"/>
        <xdr:cNvCxnSpPr/>
      </xdr:nvCxnSpPr>
      <xdr:spPr>
        <a:xfrm>
          <a:off x="10388600" y="10051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43835</xdr:rowOff>
    </xdr:from>
    <xdr:ext cx="534377" cy="259045"/>
    <xdr:sp macro="" textlink="">
      <xdr:nvSpPr>
        <xdr:cNvPr id="340" name="農林水産業費最大値テキスト"/>
        <xdr:cNvSpPr txBox="1"/>
      </xdr:nvSpPr>
      <xdr:spPr>
        <a:xfrm>
          <a:off x="10528300" y="861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97158</xdr:rowOff>
    </xdr:from>
    <xdr:to>
      <xdr:col>55</xdr:col>
      <xdr:colOff>88900</xdr:colOff>
      <xdr:row>51</xdr:row>
      <xdr:rowOff>97158</xdr:rowOff>
    </xdr:to>
    <xdr:cxnSp macro="">
      <xdr:nvCxnSpPr>
        <xdr:cNvPr id="341" name="直線コネクタ 340"/>
        <xdr:cNvCxnSpPr/>
      </xdr:nvCxnSpPr>
      <xdr:spPr>
        <a:xfrm>
          <a:off x="10388600" y="8841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25309</xdr:rowOff>
    </xdr:from>
    <xdr:to>
      <xdr:col>55</xdr:col>
      <xdr:colOff>0</xdr:colOff>
      <xdr:row>55</xdr:row>
      <xdr:rowOff>90528</xdr:rowOff>
    </xdr:to>
    <xdr:cxnSp macro="">
      <xdr:nvCxnSpPr>
        <xdr:cNvPr id="342" name="直線コネクタ 341"/>
        <xdr:cNvCxnSpPr/>
      </xdr:nvCxnSpPr>
      <xdr:spPr>
        <a:xfrm>
          <a:off x="9639300" y="9455059"/>
          <a:ext cx="838200" cy="6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144091</xdr:rowOff>
    </xdr:from>
    <xdr:ext cx="534377" cy="259045"/>
    <xdr:sp macro="" textlink="">
      <xdr:nvSpPr>
        <xdr:cNvPr id="343" name="農林水産業費平均値テキスト"/>
        <xdr:cNvSpPr txBox="1"/>
      </xdr:nvSpPr>
      <xdr:spPr>
        <a:xfrm>
          <a:off x="10528300" y="9573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165664</xdr:rowOff>
    </xdr:from>
    <xdr:to>
      <xdr:col>55</xdr:col>
      <xdr:colOff>50800</xdr:colOff>
      <xdr:row>56</xdr:row>
      <xdr:rowOff>95814</xdr:rowOff>
    </xdr:to>
    <xdr:sp macro="" textlink="">
      <xdr:nvSpPr>
        <xdr:cNvPr id="344" name="フローチャート: 判断 343"/>
        <xdr:cNvSpPr/>
      </xdr:nvSpPr>
      <xdr:spPr>
        <a:xfrm>
          <a:off x="104267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25309</xdr:rowOff>
    </xdr:from>
    <xdr:to>
      <xdr:col>50</xdr:col>
      <xdr:colOff>114300</xdr:colOff>
      <xdr:row>55</xdr:row>
      <xdr:rowOff>65245</xdr:rowOff>
    </xdr:to>
    <xdr:cxnSp macro="">
      <xdr:nvCxnSpPr>
        <xdr:cNvPr id="345" name="直線コネクタ 344"/>
        <xdr:cNvCxnSpPr/>
      </xdr:nvCxnSpPr>
      <xdr:spPr>
        <a:xfrm flipV="1">
          <a:off x="8750300" y="9455059"/>
          <a:ext cx="889000" cy="3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24572</xdr:rowOff>
    </xdr:from>
    <xdr:to>
      <xdr:col>50</xdr:col>
      <xdr:colOff>165100</xdr:colOff>
      <xdr:row>56</xdr:row>
      <xdr:rowOff>126172</xdr:rowOff>
    </xdr:to>
    <xdr:sp macro="" textlink="">
      <xdr:nvSpPr>
        <xdr:cNvPr id="346" name="フローチャート: 判断 345"/>
        <xdr:cNvSpPr/>
      </xdr:nvSpPr>
      <xdr:spPr>
        <a:xfrm>
          <a:off x="9588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117299</xdr:rowOff>
    </xdr:from>
    <xdr:ext cx="534377" cy="259045"/>
    <xdr:sp macro="" textlink="">
      <xdr:nvSpPr>
        <xdr:cNvPr id="347" name="テキスト ボックス 346"/>
        <xdr:cNvSpPr txBox="1"/>
      </xdr:nvSpPr>
      <xdr:spPr>
        <a:xfrm>
          <a:off x="9372111" y="971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55941</xdr:rowOff>
    </xdr:from>
    <xdr:to>
      <xdr:col>45</xdr:col>
      <xdr:colOff>177800</xdr:colOff>
      <xdr:row>55</xdr:row>
      <xdr:rowOff>65245</xdr:rowOff>
    </xdr:to>
    <xdr:cxnSp macro="">
      <xdr:nvCxnSpPr>
        <xdr:cNvPr id="348" name="直線コネクタ 347"/>
        <xdr:cNvCxnSpPr/>
      </xdr:nvCxnSpPr>
      <xdr:spPr>
        <a:xfrm>
          <a:off x="7861300" y="9314241"/>
          <a:ext cx="889000" cy="18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65674</xdr:rowOff>
    </xdr:from>
    <xdr:to>
      <xdr:col>46</xdr:col>
      <xdr:colOff>38100</xdr:colOff>
      <xdr:row>56</xdr:row>
      <xdr:rowOff>167274</xdr:rowOff>
    </xdr:to>
    <xdr:sp macro="" textlink="">
      <xdr:nvSpPr>
        <xdr:cNvPr id="349" name="フローチャート: 判断 348"/>
        <xdr:cNvSpPr/>
      </xdr:nvSpPr>
      <xdr:spPr>
        <a:xfrm>
          <a:off x="8699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158401</xdr:rowOff>
    </xdr:from>
    <xdr:ext cx="534377" cy="259045"/>
    <xdr:sp macro="" textlink="">
      <xdr:nvSpPr>
        <xdr:cNvPr id="350" name="テキスト ボックス 349"/>
        <xdr:cNvSpPr txBox="1"/>
      </xdr:nvSpPr>
      <xdr:spPr>
        <a:xfrm>
          <a:off x="8483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55941</xdr:rowOff>
    </xdr:from>
    <xdr:to>
      <xdr:col>41</xdr:col>
      <xdr:colOff>50800</xdr:colOff>
      <xdr:row>56</xdr:row>
      <xdr:rowOff>70457</xdr:rowOff>
    </xdr:to>
    <xdr:cxnSp macro="">
      <xdr:nvCxnSpPr>
        <xdr:cNvPr id="351" name="直線コネクタ 350"/>
        <xdr:cNvCxnSpPr/>
      </xdr:nvCxnSpPr>
      <xdr:spPr>
        <a:xfrm flipV="1">
          <a:off x="6972300" y="9314241"/>
          <a:ext cx="889000" cy="35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15954</xdr:rowOff>
    </xdr:from>
    <xdr:to>
      <xdr:col>41</xdr:col>
      <xdr:colOff>101600</xdr:colOff>
      <xdr:row>56</xdr:row>
      <xdr:rowOff>117554</xdr:rowOff>
    </xdr:to>
    <xdr:sp macro="" textlink="">
      <xdr:nvSpPr>
        <xdr:cNvPr id="352" name="フローチャート: 判断 351"/>
        <xdr:cNvSpPr/>
      </xdr:nvSpPr>
      <xdr:spPr>
        <a:xfrm>
          <a:off x="7810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108681</xdr:rowOff>
    </xdr:from>
    <xdr:ext cx="534377" cy="259045"/>
    <xdr:sp macro="" textlink="">
      <xdr:nvSpPr>
        <xdr:cNvPr id="353" name="テキスト ボックス 352"/>
        <xdr:cNvSpPr txBox="1"/>
      </xdr:nvSpPr>
      <xdr:spPr>
        <a:xfrm>
          <a:off x="7594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51021</xdr:rowOff>
    </xdr:from>
    <xdr:to>
      <xdr:col>36</xdr:col>
      <xdr:colOff>165100</xdr:colOff>
      <xdr:row>56</xdr:row>
      <xdr:rowOff>152621</xdr:rowOff>
    </xdr:to>
    <xdr:sp macro="" textlink="">
      <xdr:nvSpPr>
        <xdr:cNvPr id="354" name="フローチャート: 判断 353"/>
        <xdr:cNvSpPr/>
      </xdr:nvSpPr>
      <xdr:spPr>
        <a:xfrm>
          <a:off x="6921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143748</xdr:rowOff>
    </xdr:from>
    <xdr:ext cx="534377" cy="259045"/>
    <xdr:sp macro="" textlink="">
      <xdr:nvSpPr>
        <xdr:cNvPr id="355" name="テキスト ボックス 354"/>
        <xdr:cNvSpPr txBox="1"/>
      </xdr:nvSpPr>
      <xdr:spPr>
        <a:xfrm>
          <a:off x="6705111" y="974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39728</xdr:rowOff>
    </xdr:from>
    <xdr:to>
      <xdr:col>55</xdr:col>
      <xdr:colOff>50800</xdr:colOff>
      <xdr:row>55</xdr:row>
      <xdr:rowOff>141328</xdr:rowOff>
    </xdr:to>
    <xdr:sp macro="" textlink="">
      <xdr:nvSpPr>
        <xdr:cNvPr id="361" name="楕円 360"/>
        <xdr:cNvSpPr/>
      </xdr:nvSpPr>
      <xdr:spPr>
        <a:xfrm>
          <a:off x="10426700" y="946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62605</xdr:rowOff>
    </xdr:from>
    <xdr:ext cx="534377" cy="259045"/>
    <xdr:sp macro="" textlink="">
      <xdr:nvSpPr>
        <xdr:cNvPr id="362" name="農林水産業費該当値テキスト"/>
        <xdr:cNvSpPr txBox="1"/>
      </xdr:nvSpPr>
      <xdr:spPr>
        <a:xfrm>
          <a:off x="10528300" y="932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145959</xdr:rowOff>
    </xdr:from>
    <xdr:to>
      <xdr:col>50</xdr:col>
      <xdr:colOff>165100</xdr:colOff>
      <xdr:row>55</xdr:row>
      <xdr:rowOff>76109</xdr:rowOff>
    </xdr:to>
    <xdr:sp macro="" textlink="">
      <xdr:nvSpPr>
        <xdr:cNvPr id="363" name="楕円 362"/>
        <xdr:cNvSpPr/>
      </xdr:nvSpPr>
      <xdr:spPr>
        <a:xfrm>
          <a:off x="9588500" y="940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92636</xdr:rowOff>
    </xdr:from>
    <xdr:ext cx="534377" cy="259045"/>
    <xdr:sp macro="" textlink="">
      <xdr:nvSpPr>
        <xdr:cNvPr id="364" name="テキスト ボックス 363"/>
        <xdr:cNvSpPr txBox="1"/>
      </xdr:nvSpPr>
      <xdr:spPr>
        <a:xfrm>
          <a:off x="9372111" y="917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14445</xdr:rowOff>
    </xdr:from>
    <xdr:to>
      <xdr:col>46</xdr:col>
      <xdr:colOff>38100</xdr:colOff>
      <xdr:row>55</xdr:row>
      <xdr:rowOff>116045</xdr:rowOff>
    </xdr:to>
    <xdr:sp macro="" textlink="">
      <xdr:nvSpPr>
        <xdr:cNvPr id="365" name="楕円 364"/>
        <xdr:cNvSpPr/>
      </xdr:nvSpPr>
      <xdr:spPr>
        <a:xfrm>
          <a:off x="8699500" y="94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132572</xdr:rowOff>
    </xdr:from>
    <xdr:ext cx="534377" cy="259045"/>
    <xdr:sp macro="" textlink="">
      <xdr:nvSpPr>
        <xdr:cNvPr id="366" name="テキスト ボックス 365"/>
        <xdr:cNvSpPr txBox="1"/>
      </xdr:nvSpPr>
      <xdr:spPr>
        <a:xfrm>
          <a:off x="8483111" y="92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5141</xdr:rowOff>
    </xdr:from>
    <xdr:to>
      <xdr:col>41</xdr:col>
      <xdr:colOff>101600</xdr:colOff>
      <xdr:row>54</xdr:row>
      <xdr:rowOff>106741</xdr:rowOff>
    </xdr:to>
    <xdr:sp macro="" textlink="">
      <xdr:nvSpPr>
        <xdr:cNvPr id="367" name="楕円 366"/>
        <xdr:cNvSpPr/>
      </xdr:nvSpPr>
      <xdr:spPr>
        <a:xfrm>
          <a:off x="7810500" y="926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123268</xdr:rowOff>
    </xdr:from>
    <xdr:ext cx="534377" cy="259045"/>
    <xdr:sp macro="" textlink="">
      <xdr:nvSpPr>
        <xdr:cNvPr id="368" name="テキスト ボックス 367"/>
        <xdr:cNvSpPr txBox="1"/>
      </xdr:nvSpPr>
      <xdr:spPr>
        <a:xfrm>
          <a:off x="7594111" y="903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19657</xdr:rowOff>
    </xdr:from>
    <xdr:to>
      <xdr:col>36</xdr:col>
      <xdr:colOff>165100</xdr:colOff>
      <xdr:row>56</xdr:row>
      <xdr:rowOff>121257</xdr:rowOff>
    </xdr:to>
    <xdr:sp macro="" textlink="">
      <xdr:nvSpPr>
        <xdr:cNvPr id="369" name="楕円 368"/>
        <xdr:cNvSpPr/>
      </xdr:nvSpPr>
      <xdr:spPr>
        <a:xfrm>
          <a:off x="6921500" y="962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137784</xdr:rowOff>
    </xdr:from>
    <xdr:ext cx="534377" cy="259045"/>
    <xdr:sp macro="" textlink="">
      <xdr:nvSpPr>
        <xdr:cNvPr id="370" name="テキスト ボックス 369"/>
        <xdr:cNvSpPr txBox="1"/>
      </xdr:nvSpPr>
      <xdr:spPr>
        <a:xfrm>
          <a:off x="6705111" y="939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71381</xdr:rowOff>
    </xdr:from>
    <xdr:to>
      <xdr:col>54</xdr:col>
      <xdr:colOff>189865</xdr:colOff>
      <xdr:row>79</xdr:row>
      <xdr:rowOff>3879</xdr:rowOff>
    </xdr:to>
    <xdr:cxnSp macro="">
      <xdr:nvCxnSpPr>
        <xdr:cNvPr id="396" name="直線コネクタ 395"/>
        <xdr:cNvCxnSpPr/>
      </xdr:nvCxnSpPr>
      <xdr:spPr>
        <a:xfrm flipV="1">
          <a:off x="10475595" y="12072881"/>
          <a:ext cx="1270" cy="147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7706</xdr:rowOff>
    </xdr:from>
    <xdr:ext cx="469744" cy="259045"/>
    <xdr:sp macro="" textlink="">
      <xdr:nvSpPr>
        <xdr:cNvPr id="397" name="商工費最小値テキスト"/>
        <xdr:cNvSpPr txBox="1"/>
      </xdr:nvSpPr>
      <xdr:spPr>
        <a:xfrm>
          <a:off x="10528300" y="135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3879</xdr:rowOff>
    </xdr:from>
    <xdr:to>
      <xdr:col>55</xdr:col>
      <xdr:colOff>88900</xdr:colOff>
      <xdr:row>79</xdr:row>
      <xdr:rowOff>3879</xdr:rowOff>
    </xdr:to>
    <xdr:cxnSp macro="">
      <xdr:nvCxnSpPr>
        <xdr:cNvPr id="398" name="直線コネクタ 397"/>
        <xdr:cNvCxnSpPr/>
      </xdr:nvCxnSpPr>
      <xdr:spPr>
        <a:xfrm>
          <a:off x="10388600" y="1354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18058</xdr:rowOff>
    </xdr:from>
    <xdr:ext cx="534377" cy="259045"/>
    <xdr:sp macro="" textlink="">
      <xdr:nvSpPr>
        <xdr:cNvPr id="399" name="商工費最大値テキスト"/>
        <xdr:cNvSpPr txBox="1"/>
      </xdr:nvSpPr>
      <xdr:spPr>
        <a:xfrm>
          <a:off x="10528300" y="1184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71381</xdr:rowOff>
    </xdr:from>
    <xdr:to>
      <xdr:col>55</xdr:col>
      <xdr:colOff>88900</xdr:colOff>
      <xdr:row>70</xdr:row>
      <xdr:rowOff>71381</xdr:rowOff>
    </xdr:to>
    <xdr:cxnSp macro="">
      <xdr:nvCxnSpPr>
        <xdr:cNvPr id="400" name="直線コネクタ 399"/>
        <xdr:cNvCxnSpPr/>
      </xdr:nvCxnSpPr>
      <xdr:spPr>
        <a:xfrm>
          <a:off x="10388600" y="12072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90666</xdr:rowOff>
    </xdr:from>
    <xdr:to>
      <xdr:col>55</xdr:col>
      <xdr:colOff>0</xdr:colOff>
      <xdr:row>79</xdr:row>
      <xdr:rowOff>39867</xdr:rowOff>
    </xdr:to>
    <xdr:cxnSp macro="">
      <xdr:nvCxnSpPr>
        <xdr:cNvPr id="401" name="直線コネクタ 400"/>
        <xdr:cNvCxnSpPr/>
      </xdr:nvCxnSpPr>
      <xdr:spPr>
        <a:xfrm flipV="1">
          <a:off x="9639300" y="13463766"/>
          <a:ext cx="838200" cy="12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105932</xdr:rowOff>
    </xdr:from>
    <xdr:ext cx="534377" cy="259045"/>
    <xdr:sp macro="" textlink="">
      <xdr:nvSpPr>
        <xdr:cNvPr id="402" name="商工費平均値テキスト"/>
        <xdr:cNvSpPr txBox="1"/>
      </xdr:nvSpPr>
      <xdr:spPr>
        <a:xfrm>
          <a:off x="10528300" y="12964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83054</xdr:rowOff>
    </xdr:from>
    <xdr:to>
      <xdr:col>55</xdr:col>
      <xdr:colOff>50800</xdr:colOff>
      <xdr:row>77</xdr:row>
      <xdr:rowOff>13204</xdr:rowOff>
    </xdr:to>
    <xdr:sp macro="" textlink="">
      <xdr:nvSpPr>
        <xdr:cNvPr id="403" name="フローチャート: 判断 402"/>
        <xdr:cNvSpPr/>
      </xdr:nvSpPr>
      <xdr:spPr>
        <a:xfrm>
          <a:off x="104267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148796</xdr:rowOff>
    </xdr:from>
    <xdr:to>
      <xdr:col>50</xdr:col>
      <xdr:colOff>114300</xdr:colOff>
      <xdr:row>79</xdr:row>
      <xdr:rowOff>39867</xdr:rowOff>
    </xdr:to>
    <xdr:cxnSp macro="">
      <xdr:nvCxnSpPr>
        <xdr:cNvPr id="404" name="直線コネクタ 403"/>
        <xdr:cNvCxnSpPr/>
      </xdr:nvCxnSpPr>
      <xdr:spPr>
        <a:xfrm>
          <a:off x="8750300" y="13521896"/>
          <a:ext cx="889000" cy="6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74498</xdr:rowOff>
    </xdr:from>
    <xdr:to>
      <xdr:col>50</xdr:col>
      <xdr:colOff>165100</xdr:colOff>
      <xdr:row>78</xdr:row>
      <xdr:rowOff>4648</xdr:rowOff>
    </xdr:to>
    <xdr:sp macro="" textlink="">
      <xdr:nvSpPr>
        <xdr:cNvPr id="405" name="フローチャート: 判断 404"/>
        <xdr:cNvSpPr/>
      </xdr:nvSpPr>
      <xdr:spPr>
        <a:xfrm>
          <a:off x="9588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21175</xdr:rowOff>
    </xdr:from>
    <xdr:ext cx="534377" cy="259045"/>
    <xdr:sp macro="" textlink="">
      <xdr:nvSpPr>
        <xdr:cNvPr id="406" name="テキスト ボックス 405"/>
        <xdr:cNvSpPr txBox="1"/>
      </xdr:nvSpPr>
      <xdr:spPr>
        <a:xfrm>
          <a:off x="9372111" y="130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133381</xdr:rowOff>
    </xdr:from>
    <xdr:to>
      <xdr:col>45</xdr:col>
      <xdr:colOff>177800</xdr:colOff>
      <xdr:row>78</xdr:row>
      <xdr:rowOff>148796</xdr:rowOff>
    </xdr:to>
    <xdr:cxnSp macro="">
      <xdr:nvCxnSpPr>
        <xdr:cNvPr id="407" name="直線コネクタ 406"/>
        <xdr:cNvCxnSpPr/>
      </xdr:nvCxnSpPr>
      <xdr:spPr>
        <a:xfrm>
          <a:off x="7861300" y="13506481"/>
          <a:ext cx="889000" cy="1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144173</xdr:rowOff>
    </xdr:from>
    <xdr:to>
      <xdr:col>46</xdr:col>
      <xdr:colOff>38100</xdr:colOff>
      <xdr:row>78</xdr:row>
      <xdr:rowOff>74323</xdr:rowOff>
    </xdr:to>
    <xdr:sp macro="" textlink="">
      <xdr:nvSpPr>
        <xdr:cNvPr id="408" name="フローチャート: 判断 407"/>
        <xdr:cNvSpPr/>
      </xdr:nvSpPr>
      <xdr:spPr>
        <a:xfrm>
          <a:off x="8699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90850</xdr:rowOff>
    </xdr:from>
    <xdr:ext cx="534377" cy="259045"/>
    <xdr:sp macro="" textlink="">
      <xdr:nvSpPr>
        <xdr:cNvPr id="409" name="テキスト ボックス 408"/>
        <xdr:cNvSpPr txBox="1"/>
      </xdr:nvSpPr>
      <xdr:spPr>
        <a:xfrm>
          <a:off x="8483111" y="131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133381</xdr:rowOff>
    </xdr:from>
    <xdr:to>
      <xdr:col>41</xdr:col>
      <xdr:colOff>50800</xdr:colOff>
      <xdr:row>78</xdr:row>
      <xdr:rowOff>147929</xdr:rowOff>
    </xdr:to>
    <xdr:cxnSp macro="">
      <xdr:nvCxnSpPr>
        <xdr:cNvPr id="410" name="直線コネクタ 409"/>
        <xdr:cNvCxnSpPr/>
      </xdr:nvCxnSpPr>
      <xdr:spPr>
        <a:xfrm flipV="1">
          <a:off x="6972300" y="13506481"/>
          <a:ext cx="889000" cy="1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141641</xdr:rowOff>
    </xdr:from>
    <xdr:to>
      <xdr:col>41</xdr:col>
      <xdr:colOff>101600</xdr:colOff>
      <xdr:row>78</xdr:row>
      <xdr:rowOff>71791</xdr:rowOff>
    </xdr:to>
    <xdr:sp macro="" textlink="">
      <xdr:nvSpPr>
        <xdr:cNvPr id="411" name="フローチャート: 判断 410"/>
        <xdr:cNvSpPr/>
      </xdr:nvSpPr>
      <xdr:spPr>
        <a:xfrm>
          <a:off x="7810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88318</xdr:rowOff>
    </xdr:from>
    <xdr:ext cx="534377" cy="259045"/>
    <xdr:sp macro="" textlink="">
      <xdr:nvSpPr>
        <xdr:cNvPr id="412" name="テキスト ボックス 411"/>
        <xdr:cNvSpPr txBox="1"/>
      </xdr:nvSpPr>
      <xdr:spPr>
        <a:xfrm>
          <a:off x="7594111" y="131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152434</xdr:rowOff>
    </xdr:from>
    <xdr:to>
      <xdr:col>36</xdr:col>
      <xdr:colOff>165100</xdr:colOff>
      <xdr:row>78</xdr:row>
      <xdr:rowOff>82584</xdr:rowOff>
    </xdr:to>
    <xdr:sp macro="" textlink="">
      <xdr:nvSpPr>
        <xdr:cNvPr id="413" name="フローチャート: 判断 412"/>
        <xdr:cNvSpPr/>
      </xdr:nvSpPr>
      <xdr:spPr>
        <a:xfrm>
          <a:off x="6921500" y="1335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99111</xdr:rowOff>
    </xdr:from>
    <xdr:ext cx="534377" cy="259045"/>
    <xdr:sp macro="" textlink="">
      <xdr:nvSpPr>
        <xdr:cNvPr id="414" name="テキスト ボックス 413"/>
        <xdr:cNvSpPr txBox="1"/>
      </xdr:nvSpPr>
      <xdr:spPr>
        <a:xfrm>
          <a:off x="6705111" y="1312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39866</xdr:rowOff>
    </xdr:from>
    <xdr:to>
      <xdr:col>55</xdr:col>
      <xdr:colOff>50800</xdr:colOff>
      <xdr:row>78</xdr:row>
      <xdr:rowOff>141466</xdr:rowOff>
    </xdr:to>
    <xdr:sp macro="" textlink="">
      <xdr:nvSpPr>
        <xdr:cNvPr id="420" name="楕円 419"/>
        <xdr:cNvSpPr/>
      </xdr:nvSpPr>
      <xdr:spPr>
        <a:xfrm>
          <a:off x="10426700" y="134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126243</xdr:rowOff>
    </xdr:from>
    <xdr:ext cx="534377" cy="259045"/>
    <xdr:sp macro="" textlink="">
      <xdr:nvSpPr>
        <xdr:cNvPr id="421" name="商工費該当値テキスト"/>
        <xdr:cNvSpPr txBox="1"/>
      </xdr:nvSpPr>
      <xdr:spPr>
        <a:xfrm>
          <a:off x="10528300" y="133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160517</xdr:rowOff>
    </xdr:from>
    <xdr:to>
      <xdr:col>50</xdr:col>
      <xdr:colOff>165100</xdr:colOff>
      <xdr:row>79</xdr:row>
      <xdr:rowOff>90667</xdr:rowOff>
    </xdr:to>
    <xdr:sp macro="" textlink="">
      <xdr:nvSpPr>
        <xdr:cNvPr id="422" name="楕円 421"/>
        <xdr:cNvSpPr/>
      </xdr:nvSpPr>
      <xdr:spPr>
        <a:xfrm>
          <a:off x="9588500" y="135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81794</xdr:rowOff>
    </xdr:from>
    <xdr:ext cx="469744" cy="259045"/>
    <xdr:sp macro="" textlink="">
      <xdr:nvSpPr>
        <xdr:cNvPr id="423" name="テキスト ボックス 422"/>
        <xdr:cNvSpPr txBox="1"/>
      </xdr:nvSpPr>
      <xdr:spPr>
        <a:xfrm>
          <a:off x="9404428" y="1362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97996</xdr:rowOff>
    </xdr:from>
    <xdr:to>
      <xdr:col>46</xdr:col>
      <xdr:colOff>38100</xdr:colOff>
      <xdr:row>79</xdr:row>
      <xdr:rowOff>28146</xdr:rowOff>
    </xdr:to>
    <xdr:sp macro="" textlink="">
      <xdr:nvSpPr>
        <xdr:cNvPr id="424" name="楕円 423"/>
        <xdr:cNvSpPr/>
      </xdr:nvSpPr>
      <xdr:spPr>
        <a:xfrm>
          <a:off x="8699500" y="1347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19273</xdr:rowOff>
    </xdr:from>
    <xdr:ext cx="469744" cy="259045"/>
    <xdr:sp macro="" textlink="">
      <xdr:nvSpPr>
        <xdr:cNvPr id="425" name="テキスト ボックス 424"/>
        <xdr:cNvSpPr txBox="1"/>
      </xdr:nvSpPr>
      <xdr:spPr>
        <a:xfrm>
          <a:off x="8515428" y="1356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82581</xdr:rowOff>
    </xdr:from>
    <xdr:to>
      <xdr:col>41</xdr:col>
      <xdr:colOff>101600</xdr:colOff>
      <xdr:row>79</xdr:row>
      <xdr:rowOff>12731</xdr:rowOff>
    </xdr:to>
    <xdr:sp macro="" textlink="">
      <xdr:nvSpPr>
        <xdr:cNvPr id="426" name="楕円 425"/>
        <xdr:cNvSpPr/>
      </xdr:nvSpPr>
      <xdr:spPr>
        <a:xfrm>
          <a:off x="7810500" y="134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3858</xdr:rowOff>
    </xdr:from>
    <xdr:ext cx="469744" cy="259045"/>
    <xdr:sp macro="" textlink="">
      <xdr:nvSpPr>
        <xdr:cNvPr id="427" name="テキスト ボックス 426"/>
        <xdr:cNvSpPr txBox="1"/>
      </xdr:nvSpPr>
      <xdr:spPr>
        <a:xfrm>
          <a:off x="7626428" y="1354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97129</xdr:rowOff>
    </xdr:from>
    <xdr:to>
      <xdr:col>36</xdr:col>
      <xdr:colOff>165100</xdr:colOff>
      <xdr:row>79</xdr:row>
      <xdr:rowOff>27279</xdr:rowOff>
    </xdr:to>
    <xdr:sp macro="" textlink="">
      <xdr:nvSpPr>
        <xdr:cNvPr id="428" name="楕円 427"/>
        <xdr:cNvSpPr/>
      </xdr:nvSpPr>
      <xdr:spPr>
        <a:xfrm>
          <a:off x="6921500" y="1347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18406</xdr:rowOff>
    </xdr:from>
    <xdr:ext cx="469744" cy="259045"/>
    <xdr:sp macro="" textlink="">
      <xdr:nvSpPr>
        <xdr:cNvPr id="429" name="テキスト ボックス 428"/>
        <xdr:cNvSpPr txBox="1"/>
      </xdr:nvSpPr>
      <xdr:spPr>
        <a:xfrm>
          <a:off x="6737428" y="1356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23327</xdr:rowOff>
    </xdr:from>
    <xdr:to>
      <xdr:col>54</xdr:col>
      <xdr:colOff>189865</xdr:colOff>
      <xdr:row>98</xdr:row>
      <xdr:rowOff>55797</xdr:rowOff>
    </xdr:to>
    <xdr:cxnSp macro="">
      <xdr:nvCxnSpPr>
        <xdr:cNvPr id="453" name="直線コネクタ 452"/>
        <xdr:cNvCxnSpPr/>
      </xdr:nvCxnSpPr>
      <xdr:spPr>
        <a:xfrm flipV="1">
          <a:off x="10475595" y="15625277"/>
          <a:ext cx="1270" cy="123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59624</xdr:rowOff>
    </xdr:from>
    <xdr:ext cx="534377" cy="259045"/>
    <xdr:sp macro="" textlink="">
      <xdr:nvSpPr>
        <xdr:cNvPr id="454" name="土木費最小値テキスト"/>
        <xdr:cNvSpPr txBox="1"/>
      </xdr:nvSpPr>
      <xdr:spPr>
        <a:xfrm>
          <a:off x="10528300" y="1686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55797</xdr:rowOff>
    </xdr:from>
    <xdr:to>
      <xdr:col>55</xdr:col>
      <xdr:colOff>88900</xdr:colOff>
      <xdr:row>98</xdr:row>
      <xdr:rowOff>55797</xdr:rowOff>
    </xdr:to>
    <xdr:cxnSp macro="">
      <xdr:nvCxnSpPr>
        <xdr:cNvPr id="455" name="直線コネクタ 454"/>
        <xdr:cNvCxnSpPr/>
      </xdr:nvCxnSpPr>
      <xdr:spPr>
        <a:xfrm>
          <a:off x="10388600" y="16857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141454</xdr:rowOff>
    </xdr:from>
    <xdr:ext cx="599010" cy="259045"/>
    <xdr:sp macro="" textlink="">
      <xdr:nvSpPr>
        <xdr:cNvPr id="456" name="土木費最大値テキスト"/>
        <xdr:cNvSpPr txBox="1"/>
      </xdr:nvSpPr>
      <xdr:spPr>
        <a:xfrm>
          <a:off x="10528300" y="154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23327</xdr:rowOff>
    </xdr:from>
    <xdr:to>
      <xdr:col>55</xdr:col>
      <xdr:colOff>88900</xdr:colOff>
      <xdr:row>91</xdr:row>
      <xdr:rowOff>23327</xdr:rowOff>
    </xdr:to>
    <xdr:cxnSp macro="">
      <xdr:nvCxnSpPr>
        <xdr:cNvPr id="457" name="直線コネクタ 456"/>
        <xdr:cNvCxnSpPr/>
      </xdr:nvCxnSpPr>
      <xdr:spPr>
        <a:xfrm>
          <a:off x="10388600" y="156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111010</xdr:rowOff>
    </xdr:from>
    <xdr:to>
      <xdr:col>55</xdr:col>
      <xdr:colOff>0</xdr:colOff>
      <xdr:row>97</xdr:row>
      <xdr:rowOff>128894</xdr:rowOff>
    </xdr:to>
    <xdr:cxnSp macro="">
      <xdr:nvCxnSpPr>
        <xdr:cNvPr id="458" name="直線コネクタ 457"/>
        <xdr:cNvCxnSpPr/>
      </xdr:nvCxnSpPr>
      <xdr:spPr>
        <a:xfrm>
          <a:off x="9639300" y="16741660"/>
          <a:ext cx="838200" cy="1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57111</xdr:rowOff>
    </xdr:from>
    <xdr:ext cx="534377" cy="259045"/>
    <xdr:sp macro="" textlink="">
      <xdr:nvSpPr>
        <xdr:cNvPr id="459" name="土木費平均値テキスト"/>
        <xdr:cNvSpPr txBox="1"/>
      </xdr:nvSpPr>
      <xdr:spPr>
        <a:xfrm>
          <a:off x="10528300" y="16344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34234</xdr:rowOff>
    </xdr:from>
    <xdr:to>
      <xdr:col>55</xdr:col>
      <xdr:colOff>50800</xdr:colOff>
      <xdr:row>96</xdr:row>
      <xdr:rowOff>135834</xdr:rowOff>
    </xdr:to>
    <xdr:sp macro="" textlink="">
      <xdr:nvSpPr>
        <xdr:cNvPr id="460" name="フローチャート: 判断 459"/>
        <xdr:cNvSpPr/>
      </xdr:nvSpPr>
      <xdr:spPr>
        <a:xfrm>
          <a:off x="104267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31472</xdr:rowOff>
    </xdr:from>
    <xdr:to>
      <xdr:col>50</xdr:col>
      <xdr:colOff>114300</xdr:colOff>
      <xdr:row>97</xdr:row>
      <xdr:rowOff>111010</xdr:rowOff>
    </xdr:to>
    <xdr:cxnSp macro="">
      <xdr:nvCxnSpPr>
        <xdr:cNvPr id="461" name="直線コネクタ 460"/>
        <xdr:cNvCxnSpPr/>
      </xdr:nvCxnSpPr>
      <xdr:spPr>
        <a:xfrm>
          <a:off x="8750300" y="16662122"/>
          <a:ext cx="889000" cy="7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79231</xdr:rowOff>
    </xdr:from>
    <xdr:to>
      <xdr:col>50</xdr:col>
      <xdr:colOff>165100</xdr:colOff>
      <xdr:row>97</xdr:row>
      <xdr:rowOff>9381</xdr:rowOff>
    </xdr:to>
    <xdr:sp macro="" textlink="">
      <xdr:nvSpPr>
        <xdr:cNvPr id="462" name="フローチャート: 判断 461"/>
        <xdr:cNvSpPr/>
      </xdr:nvSpPr>
      <xdr:spPr>
        <a:xfrm>
          <a:off x="9588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25908</xdr:rowOff>
    </xdr:from>
    <xdr:ext cx="534377" cy="259045"/>
    <xdr:sp macro="" textlink="">
      <xdr:nvSpPr>
        <xdr:cNvPr id="463" name="テキスト ボックス 462"/>
        <xdr:cNvSpPr txBox="1"/>
      </xdr:nvSpPr>
      <xdr:spPr>
        <a:xfrm>
          <a:off x="9372111" y="163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31472</xdr:rowOff>
    </xdr:from>
    <xdr:to>
      <xdr:col>45</xdr:col>
      <xdr:colOff>177800</xdr:colOff>
      <xdr:row>98</xdr:row>
      <xdr:rowOff>47833</xdr:rowOff>
    </xdr:to>
    <xdr:cxnSp macro="">
      <xdr:nvCxnSpPr>
        <xdr:cNvPr id="464" name="直線コネクタ 463"/>
        <xdr:cNvCxnSpPr/>
      </xdr:nvCxnSpPr>
      <xdr:spPr>
        <a:xfrm flipV="1">
          <a:off x="7861300" y="16662122"/>
          <a:ext cx="889000" cy="18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84739</xdr:rowOff>
    </xdr:from>
    <xdr:to>
      <xdr:col>46</xdr:col>
      <xdr:colOff>38100</xdr:colOff>
      <xdr:row>97</xdr:row>
      <xdr:rowOff>14889</xdr:rowOff>
    </xdr:to>
    <xdr:sp macro="" textlink="">
      <xdr:nvSpPr>
        <xdr:cNvPr id="465" name="フローチャート: 判断 464"/>
        <xdr:cNvSpPr/>
      </xdr:nvSpPr>
      <xdr:spPr>
        <a:xfrm>
          <a:off x="8699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31416</xdr:rowOff>
    </xdr:from>
    <xdr:ext cx="534377" cy="259045"/>
    <xdr:sp macro="" textlink="">
      <xdr:nvSpPr>
        <xdr:cNvPr id="466" name="テキスト ボックス 465"/>
        <xdr:cNvSpPr txBox="1"/>
      </xdr:nvSpPr>
      <xdr:spPr>
        <a:xfrm>
          <a:off x="8483111" y="1631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47833</xdr:rowOff>
    </xdr:from>
    <xdr:to>
      <xdr:col>41</xdr:col>
      <xdr:colOff>50800</xdr:colOff>
      <xdr:row>98</xdr:row>
      <xdr:rowOff>105113</xdr:rowOff>
    </xdr:to>
    <xdr:cxnSp macro="">
      <xdr:nvCxnSpPr>
        <xdr:cNvPr id="467" name="直線コネクタ 466"/>
        <xdr:cNvCxnSpPr/>
      </xdr:nvCxnSpPr>
      <xdr:spPr>
        <a:xfrm flipV="1">
          <a:off x="6972300" y="16849933"/>
          <a:ext cx="889000" cy="5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69790</xdr:rowOff>
    </xdr:from>
    <xdr:to>
      <xdr:col>41</xdr:col>
      <xdr:colOff>101600</xdr:colOff>
      <xdr:row>96</xdr:row>
      <xdr:rowOff>171390</xdr:rowOff>
    </xdr:to>
    <xdr:sp macro="" textlink="">
      <xdr:nvSpPr>
        <xdr:cNvPr id="468" name="フローチャート: 判断 467"/>
        <xdr:cNvSpPr/>
      </xdr:nvSpPr>
      <xdr:spPr>
        <a:xfrm>
          <a:off x="7810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xdr:rowOff>
    </xdr:from>
    <xdr:ext cx="534377" cy="259045"/>
    <xdr:sp macro="" textlink="">
      <xdr:nvSpPr>
        <xdr:cNvPr id="469" name="テキスト ボックス 468"/>
        <xdr:cNvSpPr txBox="1"/>
      </xdr:nvSpPr>
      <xdr:spPr>
        <a:xfrm>
          <a:off x="7594111" y="1630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107111</xdr:rowOff>
    </xdr:from>
    <xdr:to>
      <xdr:col>36</xdr:col>
      <xdr:colOff>165100</xdr:colOff>
      <xdr:row>97</xdr:row>
      <xdr:rowOff>37261</xdr:rowOff>
    </xdr:to>
    <xdr:sp macro="" textlink="">
      <xdr:nvSpPr>
        <xdr:cNvPr id="470" name="フローチャート: 判断 469"/>
        <xdr:cNvSpPr/>
      </xdr:nvSpPr>
      <xdr:spPr>
        <a:xfrm>
          <a:off x="6921500" y="1656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53788</xdr:rowOff>
    </xdr:from>
    <xdr:ext cx="534377" cy="259045"/>
    <xdr:sp macro="" textlink="">
      <xdr:nvSpPr>
        <xdr:cNvPr id="471" name="テキスト ボックス 470"/>
        <xdr:cNvSpPr txBox="1"/>
      </xdr:nvSpPr>
      <xdr:spPr>
        <a:xfrm>
          <a:off x="6705111" y="1634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78094</xdr:rowOff>
    </xdr:from>
    <xdr:to>
      <xdr:col>55</xdr:col>
      <xdr:colOff>50800</xdr:colOff>
      <xdr:row>98</xdr:row>
      <xdr:rowOff>8244</xdr:rowOff>
    </xdr:to>
    <xdr:sp macro="" textlink="">
      <xdr:nvSpPr>
        <xdr:cNvPr id="477" name="楕円 476"/>
        <xdr:cNvSpPr/>
      </xdr:nvSpPr>
      <xdr:spPr>
        <a:xfrm>
          <a:off x="10426700" y="167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164471</xdr:rowOff>
    </xdr:from>
    <xdr:ext cx="534377" cy="259045"/>
    <xdr:sp macro="" textlink="">
      <xdr:nvSpPr>
        <xdr:cNvPr id="478" name="土木費該当値テキスト"/>
        <xdr:cNvSpPr txBox="1"/>
      </xdr:nvSpPr>
      <xdr:spPr>
        <a:xfrm>
          <a:off x="10528300" y="1662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60210</xdr:rowOff>
    </xdr:from>
    <xdr:to>
      <xdr:col>50</xdr:col>
      <xdr:colOff>165100</xdr:colOff>
      <xdr:row>97</xdr:row>
      <xdr:rowOff>161810</xdr:rowOff>
    </xdr:to>
    <xdr:sp macro="" textlink="">
      <xdr:nvSpPr>
        <xdr:cNvPr id="479" name="楕円 478"/>
        <xdr:cNvSpPr/>
      </xdr:nvSpPr>
      <xdr:spPr>
        <a:xfrm>
          <a:off x="9588500" y="166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152937</xdr:rowOff>
    </xdr:from>
    <xdr:ext cx="534377" cy="259045"/>
    <xdr:sp macro="" textlink="">
      <xdr:nvSpPr>
        <xdr:cNvPr id="480" name="テキスト ボックス 479"/>
        <xdr:cNvSpPr txBox="1"/>
      </xdr:nvSpPr>
      <xdr:spPr>
        <a:xfrm>
          <a:off x="9372111" y="1678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152122</xdr:rowOff>
    </xdr:from>
    <xdr:to>
      <xdr:col>46</xdr:col>
      <xdr:colOff>38100</xdr:colOff>
      <xdr:row>97</xdr:row>
      <xdr:rowOff>82272</xdr:rowOff>
    </xdr:to>
    <xdr:sp macro="" textlink="">
      <xdr:nvSpPr>
        <xdr:cNvPr id="481" name="楕円 480"/>
        <xdr:cNvSpPr/>
      </xdr:nvSpPr>
      <xdr:spPr>
        <a:xfrm>
          <a:off x="8699500" y="1661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73399</xdr:rowOff>
    </xdr:from>
    <xdr:ext cx="534377" cy="259045"/>
    <xdr:sp macro="" textlink="">
      <xdr:nvSpPr>
        <xdr:cNvPr id="482" name="テキスト ボックス 481"/>
        <xdr:cNvSpPr txBox="1"/>
      </xdr:nvSpPr>
      <xdr:spPr>
        <a:xfrm>
          <a:off x="8483111" y="1670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168483</xdr:rowOff>
    </xdr:from>
    <xdr:to>
      <xdr:col>41</xdr:col>
      <xdr:colOff>101600</xdr:colOff>
      <xdr:row>98</xdr:row>
      <xdr:rowOff>98633</xdr:rowOff>
    </xdr:to>
    <xdr:sp macro="" textlink="">
      <xdr:nvSpPr>
        <xdr:cNvPr id="483" name="楕円 482"/>
        <xdr:cNvSpPr/>
      </xdr:nvSpPr>
      <xdr:spPr>
        <a:xfrm>
          <a:off x="7810500" y="1679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89760</xdr:rowOff>
    </xdr:from>
    <xdr:ext cx="534377" cy="259045"/>
    <xdr:sp macro="" textlink="">
      <xdr:nvSpPr>
        <xdr:cNvPr id="484" name="テキスト ボックス 483"/>
        <xdr:cNvSpPr txBox="1"/>
      </xdr:nvSpPr>
      <xdr:spPr>
        <a:xfrm>
          <a:off x="7594111" y="1689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54313</xdr:rowOff>
    </xdr:from>
    <xdr:to>
      <xdr:col>36</xdr:col>
      <xdr:colOff>165100</xdr:colOff>
      <xdr:row>98</xdr:row>
      <xdr:rowOff>155913</xdr:rowOff>
    </xdr:to>
    <xdr:sp macro="" textlink="">
      <xdr:nvSpPr>
        <xdr:cNvPr id="485" name="楕円 484"/>
        <xdr:cNvSpPr/>
      </xdr:nvSpPr>
      <xdr:spPr>
        <a:xfrm>
          <a:off x="6921500" y="1685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147040</xdr:rowOff>
    </xdr:from>
    <xdr:ext cx="534377" cy="259045"/>
    <xdr:sp macro="" textlink="">
      <xdr:nvSpPr>
        <xdr:cNvPr id="486" name="テキスト ボックス 485"/>
        <xdr:cNvSpPr txBox="1"/>
      </xdr:nvSpPr>
      <xdr:spPr>
        <a:xfrm>
          <a:off x="6705111" y="1694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12530</xdr:rowOff>
    </xdr:from>
    <xdr:to>
      <xdr:col>85</xdr:col>
      <xdr:colOff>126364</xdr:colOff>
      <xdr:row>37</xdr:row>
      <xdr:rowOff>50569</xdr:rowOff>
    </xdr:to>
    <xdr:cxnSp macro="">
      <xdr:nvCxnSpPr>
        <xdr:cNvPr id="508" name="直線コネクタ 507"/>
        <xdr:cNvCxnSpPr/>
      </xdr:nvCxnSpPr>
      <xdr:spPr>
        <a:xfrm flipV="1">
          <a:off x="16317595" y="5156030"/>
          <a:ext cx="1269" cy="1238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54396</xdr:rowOff>
    </xdr:from>
    <xdr:ext cx="534377" cy="259045"/>
    <xdr:sp macro="" textlink="">
      <xdr:nvSpPr>
        <xdr:cNvPr id="509" name="消防費最小値テキスト"/>
        <xdr:cNvSpPr txBox="1"/>
      </xdr:nvSpPr>
      <xdr:spPr>
        <a:xfrm>
          <a:off x="16370300" y="639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50569</xdr:rowOff>
    </xdr:from>
    <xdr:to>
      <xdr:col>86</xdr:col>
      <xdr:colOff>25400</xdr:colOff>
      <xdr:row>37</xdr:row>
      <xdr:rowOff>50569</xdr:rowOff>
    </xdr:to>
    <xdr:cxnSp macro="">
      <xdr:nvCxnSpPr>
        <xdr:cNvPr id="510" name="直線コネクタ 509"/>
        <xdr:cNvCxnSpPr/>
      </xdr:nvCxnSpPr>
      <xdr:spPr>
        <a:xfrm>
          <a:off x="16230600" y="63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130657</xdr:rowOff>
    </xdr:from>
    <xdr:ext cx="534377" cy="259045"/>
    <xdr:sp macro="" textlink="">
      <xdr:nvSpPr>
        <xdr:cNvPr id="511" name="消防費最大値テキスト"/>
        <xdr:cNvSpPr txBox="1"/>
      </xdr:nvSpPr>
      <xdr:spPr>
        <a:xfrm>
          <a:off x="16370300" y="493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12530</xdr:rowOff>
    </xdr:from>
    <xdr:to>
      <xdr:col>86</xdr:col>
      <xdr:colOff>25400</xdr:colOff>
      <xdr:row>30</xdr:row>
      <xdr:rowOff>12530</xdr:rowOff>
    </xdr:to>
    <xdr:cxnSp macro="">
      <xdr:nvCxnSpPr>
        <xdr:cNvPr id="512" name="直線コネクタ 511"/>
        <xdr:cNvCxnSpPr/>
      </xdr:nvCxnSpPr>
      <xdr:spPr>
        <a:xfrm>
          <a:off x="16230600" y="515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147724</xdr:rowOff>
    </xdr:from>
    <xdr:to>
      <xdr:col>85</xdr:col>
      <xdr:colOff>127000</xdr:colOff>
      <xdr:row>36</xdr:row>
      <xdr:rowOff>59599</xdr:rowOff>
    </xdr:to>
    <xdr:cxnSp macro="">
      <xdr:nvCxnSpPr>
        <xdr:cNvPr id="513" name="直線コネクタ 512"/>
        <xdr:cNvCxnSpPr/>
      </xdr:nvCxnSpPr>
      <xdr:spPr>
        <a:xfrm flipV="1">
          <a:off x="15481300" y="6148474"/>
          <a:ext cx="838200" cy="8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55861</xdr:rowOff>
    </xdr:from>
    <xdr:ext cx="534377" cy="259045"/>
    <xdr:sp macro="" textlink="">
      <xdr:nvSpPr>
        <xdr:cNvPr id="514" name="消防費平均値テキスト"/>
        <xdr:cNvSpPr txBox="1"/>
      </xdr:nvSpPr>
      <xdr:spPr>
        <a:xfrm>
          <a:off x="16370300" y="588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32984</xdr:rowOff>
    </xdr:from>
    <xdr:to>
      <xdr:col>85</xdr:col>
      <xdr:colOff>177800</xdr:colOff>
      <xdr:row>35</xdr:row>
      <xdr:rowOff>134584</xdr:rowOff>
    </xdr:to>
    <xdr:sp macro="" textlink="">
      <xdr:nvSpPr>
        <xdr:cNvPr id="515" name="フローチャート: 判断 514"/>
        <xdr:cNvSpPr/>
      </xdr:nvSpPr>
      <xdr:spPr>
        <a:xfrm>
          <a:off x="16268700" y="603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59599</xdr:rowOff>
    </xdr:from>
    <xdr:to>
      <xdr:col>81</xdr:col>
      <xdr:colOff>50800</xdr:colOff>
      <xdr:row>36</xdr:row>
      <xdr:rowOff>103787</xdr:rowOff>
    </xdr:to>
    <xdr:cxnSp macro="">
      <xdr:nvCxnSpPr>
        <xdr:cNvPr id="516" name="直線コネクタ 515"/>
        <xdr:cNvCxnSpPr/>
      </xdr:nvCxnSpPr>
      <xdr:spPr>
        <a:xfrm flipV="1">
          <a:off x="14592300" y="6231799"/>
          <a:ext cx="889000" cy="4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78476</xdr:rowOff>
    </xdr:from>
    <xdr:to>
      <xdr:col>81</xdr:col>
      <xdr:colOff>101600</xdr:colOff>
      <xdr:row>36</xdr:row>
      <xdr:rowOff>8626</xdr:rowOff>
    </xdr:to>
    <xdr:sp macro="" textlink="">
      <xdr:nvSpPr>
        <xdr:cNvPr id="517" name="フローチャート: 判断 516"/>
        <xdr:cNvSpPr/>
      </xdr:nvSpPr>
      <xdr:spPr>
        <a:xfrm>
          <a:off x="154305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25153</xdr:rowOff>
    </xdr:from>
    <xdr:ext cx="534377" cy="259045"/>
    <xdr:sp macro="" textlink="">
      <xdr:nvSpPr>
        <xdr:cNvPr id="518" name="テキスト ボックス 517"/>
        <xdr:cNvSpPr txBox="1"/>
      </xdr:nvSpPr>
      <xdr:spPr>
        <a:xfrm>
          <a:off x="15214111" y="585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137780</xdr:rowOff>
    </xdr:from>
    <xdr:to>
      <xdr:col>76</xdr:col>
      <xdr:colOff>114300</xdr:colOff>
      <xdr:row>36</xdr:row>
      <xdr:rowOff>103787</xdr:rowOff>
    </xdr:to>
    <xdr:cxnSp macro="">
      <xdr:nvCxnSpPr>
        <xdr:cNvPr id="519" name="直線コネクタ 518"/>
        <xdr:cNvCxnSpPr/>
      </xdr:nvCxnSpPr>
      <xdr:spPr>
        <a:xfrm>
          <a:off x="13703300" y="6138530"/>
          <a:ext cx="889000" cy="1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103873</xdr:rowOff>
    </xdr:from>
    <xdr:to>
      <xdr:col>76</xdr:col>
      <xdr:colOff>165100</xdr:colOff>
      <xdr:row>36</xdr:row>
      <xdr:rowOff>34023</xdr:rowOff>
    </xdr:to>
    <xdr:sp macro="" textlink="">
      <xdr:nvSpPr>
        <xdr:cNvPr id="520" name="フローチャート: 判断 519"/>
        <xdr:cNvSpPr/>
      </xdr:nvSpPr>
      <xdr:spPr>
        <a:xfrm>
          <a:off x="14541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50550</xdr:rowOff>
    </xdr:from>
    <xdr:ext cx="534377" cy="259045"/>
    <xdr:sp macro="" textlink="">
      <xdr:nvSpPr>
        <xdr:cNvPr id="521" name="テキスト ボックス 520"/>
        <xdr:cNvSpPr txBox="1"/>
      </xdr:nvSpPr>
      <xdr:spPr>
        <a:xfrm>
          <a:off x="14325111" y="58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61039</xdr:rowOff>
    </xdr:from>
    <xdr:to>
      <xdr:col>71</xdr:col>
      <xdr:colOff>177800</xdr:colOff>
      <xdr:row>35</xdr:row>
      <xdr:rowOff>137780</xdr:rowOff>
    </xdr:to>
    <xdr:cxnSp macro="">
      <xdr:nvCxnSpPr>
        <xdr:cNvPr id="522" name="直線コネクタ 521"/>
        <xdr:cNvCxnSpPr/>
      </xdr:nvCxnSpPr>
      <xdr:spPr>
        <a:xfrm>
          <a:off x="12814300" y="6061789"/>
          <a:ext cx="889000" cy="7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100719</xdr:rowOff>
    </xdr:from>
    <xdr:to>
      <xdr:col>72</xdr:col>
      <xdr:colOff>38100</xdr:colOff>
      <xdr:row>36</xdr:row>
      <xdr:rowOff>30869</xdr:rowOff>
    </xdr:to>
    <xdr:sp macro="" textlink="">
      <xdr:nvSpPr>
        <xdr:cNvPr id="523" name="フローチャート: 判断 522"/>
        <xdr:cNvSpPr/>
      </xdr:nvSpPr>
      <xdr:spPr>
        <a:xfrm>
          <a:off x="13652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21996</xdr:rowOff>
    </xdr:from>
    <xdr:ext cx="534377" cy="259045"/>
    <xdr:sp macro="" textlink="">
      <xdr:nvSpPr>
        <xdr:cNvPr id="524" name="テキスト ボックス 523"/>
        <xdr:cNvSpPr txBox="1"/>
      </xdr:nvSpPr>
      <xdr:spPr>
        <a:xfrm>
          <a:off x="13436111" y="619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95598</xdr:rowOff>
    </xdr:from>
    <xdr:to>
      <xdr:col>67</xdr:col>
      <xdr:colOff>101600</xdr:colOff>
      <xdr:row>36</xdr:row>
      <xdr:rowOff>25748</xdr:rowOff>
    </xdr:to>
    <xdr:sp macro="" textlink="">
      <xdr:nvSpPr>
        <xdr:cNvPr id="525" name="フローチャート: 判断 524"/>
        <xdr:cNvSpPr/>
      </xdr:nvSpPr>
      <xdr:spPr>
        <a:xfrm>
          <a:off x="12763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16875</xdr:rowOff>
    </xdr:from>
    <xdr:ext cx="534377" cy="259045"/>
    <xdr:sp macro="" textlink="">
      <xdr:nvSpPr>
        <xdr:cNvPr id="526" name="テキスト ボックス 525"/>
        <xdr:cNvSpPr txBox="1"/>
      </xdr:nvSpPr>
      <xdr:spPr>
        <a:xfrm>
          <a:off x="12547111" y="61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96924</xdr:rowOff>
    </xdr:from>
    <xdr:to>
      <xdr:col>85</xdr:col>
      <xdr:colOff>177800</xdr:colOff>
      <xdr:row>36</xdr:row>
      <xdr:rowOff>27074</xdr:rowOff>
    </xdr:to>
    <xdr:sp macro="" textlink="">
      <xdr:nvSpPr>
        <xdr:cNvPr id="532" name="楕円 531"/>
        <xdr:cNvSpPr/>
      </xdr:nvSpPr>
      <xdr:spPr>
        <a:xfrm>
          <a:off x="16268700" y="609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75351</xdr:rowOff>
    </xdr:from>
    <xdr:ext cx="534377" cy="259045"/>
    <xdr:sp macro="" textlink="">
      <xdr:nvSpPr>
        <xdr:cNvPr id="533" name="消防費該当値テキスト"/>
        <xdr:cNvSpPr txBox="1"/>
      </xdr:nvSpPr>
      <xdr:spPr>
        <a:xfrm>
          <a:off x="16370300" y="607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8799</xdr:rowOff>
    </xdr:from>
    <xdr:to>
      <xdr:col>81</xdr:col>
      <xdr:colOff>101600</xdr:colOff>
      <xdr:row>36</xdr:row>
      <xdr:rowOff>110399</xdr:rowOff>
    </xdr:to>
    <xdr:sp macro="" textlink="">
      <xdr:nvSpPr>
        <xdr:cNvPr id="534" name="楕円 533"/>
        <xdr:cNvSpPr/>
      </xdr:nvSpPr>
      <xdr:spPr>
        <a:xfrm>
          <a:off x="15430500" y="618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101526</xdr:rowOff>
    </xdr:from>
    <xdr:ext cx="534377" cy="259045"/>
    <xdr:sp macro="" textlink="">
      <xdr:nvSpPr>
        <xdr:cNvPr id="535" name="テキスト ボックス 534"/>
        <xdr:cNvSpPr txBox="1"/>
      </xdr:nvSpPr>
      <xdr:spPr>
        <a:xfrm>
          <a:off x="15214111" y="627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52987</xdr:rowOff>
    </xdr:from>
    <xdr:to>
      <xdr:col>76</xdr:col>
      <xdr:colOff>165100</xdr:colOff>
      <xdr:row>36</xdr:row>
      <xdr:rowOff>154587</xdr:rowOff>
    </xdr:to>
    <xdr:sp macro="" textlink="">
      <xdr:nvSpPr>
        <xdr:cNvPr id="536" name="楕円 535"/>
        <xdr:cNvSpPr/>
      </xdr:nvSpPr>
      <xdr:spPr>
        <a:xfrm>
          <a:off x="14541500" y="622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145714</xdr:rowOff>
    </xdr:from>
    <xdr:ext cx="534377" cy="259045"/>
    <xdr:sp macro="" textlink="">
      <xdr:nvSpPr>
        <xdr:cNvPr id="537" name="テキスト ボックス 536"/>
        <xdr:cNvSpPr txBox="1"/>
      </xdr:nvSpPr>
      <xdr:spPr>
        <a:xfrm>
          <a:off x="14325111" y="631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86980</xdr:rowOff>
    </xdr:from>
    <xdr:to>
      <xdr:col>72</xdr:col>
      <xdr:colOff>38100</xdr:colOff>
      <xdr:row>36</xdr:row>
      <xdr:rowOff>17130</xdr:rowOff>
    </xdr:to>
    <xdr:sp macro="" textlink="">
      <xdr:nvSpPr>
        <xdr:cNvPr id="538" name="楕円 537"/>
        <xdr:cNvSpPr/>
      </xdr:nvSpPr>
      <xdr:spPr>
        <a:xfrm>
          <a:off x="13652500" y="60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33657</xdr:rowOff>
    </xdr:from>
    <xdr:ext cx="534377" cy="259045"/>
    <xdr:sp macro="" textlink="">
      <xdr:nvSpPr>
        <xdr:cNvPr id="539" name="テキスト ボックス 538"/>
        <xdr:cNvSpPr txBox="1"/>
      </xdr:nvSpPr>
      <xdr:spPr>
        <a:xfrm>
          <a:off x="13436111" y="586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10239</xdr:rowOff>
    </xdr:from>
    <xdr:to>
      <xdr:col>67</xdr:col>
      <xdr:colOff>101600</xdr:colOff>
      <xdr:row>35</xdr:row>
      <xdr:rowOff>111839</xdr:rowOff>
    </xdr:to>
    <xdr:sp macro="" textlink="">
      <xdr:nvSpPr>
        <xdr:cNvPr id="540" name="楕円 539"/>
        <xdr:cNvSpPr/>
      </xdr:nvSpPr>
      <xdr:spPr>
        <a:xfrm>
          <a:off x="12763500" y="601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128366</xdr:rowOff>
    </xdr:from>
    <xdr:ext cx="534377" cy="259045"/>
    <xdr:sp macro="" textlink="">
      <xdr:nvSpPr>
        <xdr:cNvPr id="541" name="テキスト ボックス 540"/>
        <xdr:cNvSpPr txBox="1"/>
      </xdr:nvSpPr>
      <xdr:spPr>
        <a:xfrm>
          <a:off x="12547111" y="578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104153</xdr:rowOff>
    </xdr:from>
    <xdr:to>
      <xdr:col>85</xdr:col>
      <xdr:colOff>126364</xdr:colOff>
      <xdr:row>57</xdr:row>
      <xdr:rowOff>132636</xdr:rowOff>
    </xdr:to>
    <xdr:cxnSp macro="">
      <xdr:nvCxnSpPr>
        <xdr:cNvPr id="565" name="直線コネクタ 564"/>
        <xdr:cNvCxnSpPr/>
      </xdr:nvCxnSpPr>
      <xdr:spPr>
        <a:xfrm flipV="1">
          <a:off x="16317595" y="8676653"/>
          <a:ext cx="1269" cy="1228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136463</xdr:rowOff>
    </xdr:from>
    <xdr:ext cx="534377" cy="259045"/>
    <xdr:sp macro="" textlink="">
      <xdr:nvSpPr>
        <xdr:cNvPr id="566" name="教育費最小値テキスト"/>
        <xdr:cNvSpPr txBox="1"/>
      </xdr:nvSpPr>
      <xdr:spPr>
        <a:xfrm>
          <a:off x="16370300" y="990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132636</xdr:rowOff>
    </xdr:from>
    <xdr:to>
      <xdr:col>86</xdr:col>
      <xdr:colOff>25400</xdr:colOff>
      <xdr:row>57</xdr:row>
      <xdr:rowOff>132636</xdr:rowOff>
    </xdr:to>
    <xdr:cxnSp macro="">
      <xdr:nvCxnSpPr>
        <xdr:cNvPr id="567" name="直線コネクタ 566"/>
        <xdr:cNvCxnSpPr/>
      </xdr:nvCxnSpPr>
      <xdr:spPr>
        <a:xfrm>
          <a:off x="16230600" y="990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50830</xdr:rowOff>
    </xdr:from>
    <xdr:ext cx="599010" cy="259045"/>
    <xdr:sp macro="" textlink="">
      <xdr:nvSpPr>
        <xdr:cNvPr id="568" name="教育費最大値テキスト"/>
        <xdr:cNvSpPr txBox="1"/>
      </xdr:nvSpPr>
      <xdr:spPr>
        <a:xfrm>
          <a:off x="16370300" y="845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104153</xdr:rowOff>
    </xdr:from>
    <xdr:to>
      <xdr:col>86</xdr:col>
      <xdr:colOff>25400</xdr:colOff>
      <xdr:row>50</xdr:row>
      <xdr:rowOff>104153</xdr:rowOff>
    </xdr:to>
    <xdr:cxnSp macro="">
      <xdr:nvCxnSpPr>
        <xdr:cNvPr id="569" name="直線コネクタ 568"/>
        <xdr:cNvCxnSpPr/>
      </xdr:nvCxnSpPr>
      <xdr:spPr>
        <a:xfrm>
          <a:off x="16230600" y="867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166096</xdr:rowOff>
    </xdr:from>
    <xdr:to>
      <xdr:col>85</xdr:col>
      <xdr:colOff>127000</xdr:colOff>
      <xdr:row>57</xdr:row>
      <xdr:rowOff>45867</xdr:rowOff>
    </xdr:to>
    <xdr:cxnSp macro="">
      <xdr:nvCxnSpPr>
        <xdr:cNvPr id="570" name="直線コネクタ 569"/>
        <xdr:cNvCxnSpPr/>
      </xdr:nvCxnSpPr>
      <xdr:spPr>
        <a:xfrm flipV="1">
          <a:off x="15481300" y="9767296"/>
          <a:ext cx="838200" cy="5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49293</xdr:rowOff>
    </xdr:from>
    <xdr:ext cx="534377" cy="259045"/>
    <xdr:sp macro="" textlink="">
      <xdr:nvSpPr>
        <xdr:cNvPr id="571" name="教育費平均値テキスト"/>
        <xdr:cNvSpPr txBox="1"/>
      </xdr:nvSpPr>
      <xdr:spPr>
        <a:xfrm>
          <a:off x="16370300" y="947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26416</xdr:rowOff>
    </xdr:from>
    <xdr:to>
      <xdr:col>85</xdr:col>
      <xdr:colOff>177800</xdr:colOff>
      <xdr:row>56</xdr:row>
      <xdr:rowOff>128016</xdr:rowOff>
    </xdr:to>
    <xdr:sp macro="" textlink="">
      <xdr:nvSpPr>
        <xdr:cNvPr id="572" name="フローチャート: 判断 571"/>
        <xdr:cNvSpPr/>
      </xdr:nvSpPr>
      <xdr:spPr>
        <a:xfrm>
          <a:off x="162687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45867</xdr:rowOff>
    </xdr:from>
    <xdr:to>
      <xdr:col>81</xdr:col>
      <xdr:colOff>50800</xdr:colOff>
      <xdr:row>57</xdr:row>
      <xdr:rowOff>154742</xdr:rowOff>
    </xdr:to>
    <xdr:cxnSp macro="">
      <xdr:nvCxnSpPr>
        <xdr:cNvPr id="573" name="直線コネクタ 572"/>
        <xdr:cNvCxnSpPr/>
      </xdr:nvCxnSpPr>
      <xdr:spPr>
        <a:xfrm flipV="1">
          <a:off x="14592300" y="9818517"/>
          <a:ext cx="889000" cy="10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71221</xdr:rowOff>
    </xdr:from>
    <xdr:to>
      <xdr:col>81</xdr:col>
      <xdr:colOff>101600</xdr:colOff>
      <xdr:row>57</xdr:row>
      <xdr:rowOff>1371</xdr:rowOff>
    </xdr:to>
    <xdr:sp macro="" textlink="">
      <xdr:nvSpPr>
        <xdr:cNvPr id="574" name="フローチャート: 判断 573"/>
        <xdr:cNvSpPr/>
      </xdr:nvSpPr>
      <xdr:spPr>
        <a:xfrm>
          <a:off x="15430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17898</xdr:rowOff>
    </xdr:from>
    <xdr:ext cx="534377" cy="259045"/>
    <xdr:sp macro="" textlink="">
      <xdr:nvSpPr>
        <xdr:cNvPr id="575" name="テキスト ボックス 574"/>
        <xdr:cNvSpPr txBox="1"/>
      </xdr:nvSpPr>
      <xdr:spPr>
        <a:xfrm>
          <a:off x="15214111" y="94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70952</xdr:rowOff>
    </xdr:from>
    <xdr:to>
      <xdr:col>76</xdr:col>
      <xdr:colOff>114300</xdr:colOff>
      <xdr:row>57</xdr:row>
      <xdr:rowOff>154742</xdr:rowOff>
    </xdr:to>
    <xdr:cxnSp macro="">
      <xdr:nvCxnSpPr>
        <xdr:cNvPr id="576" name="直線コネクタ 575"/>
        <xdr:cNvCxnSpPr/>
      </xdr:nvCxnSpPr>
      <xdr:spPr>
        <a:xfrm>
          <a:off x="13703300" y="9843602"/>
          <a:ext cx="889000" cy="8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126749</xdr:rowOff>
    </xdr:from>
    <xdr:to>
      <xdr:col>76</xdr:col>
      <xdr:colOff>165100</xdr:colOff>
      <xdr:row>57</xdr:row>
      <xdr:rowOff>56899</xdr:rowOff>
    </xdr:to>
    <xdr:sp macro="" textlink="">
      <xdr:nvSpPr>
        <xdr:cNvPr id="577" name="フローチャート: 判断 576"/>
        <xdr:cNvSpPr/>
      </xdr:nvSpPr>
      <xdr:spPr>
        <a:xfrm>
          <a:off x="14541500" y="97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73426</xdr:rowOff>
    </xdr:from>
    <xdr:ext cx="534377" cy="259045"/>
    <xdr:sp macro="" textlink="">
      <xdr:nvSpPr>
        <xdr:cNvPr id="578" name="テキスト ボックス 577"/>
        <xdr:cNvSpPr txBox="1"/>
      </xdr:nvSpPr>
      <xdr:spPr>
        <a:xfrm>
          <a:off x="14325111" y="950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70952</xdr:rowOff>
    </xdr:from>
    <xdr:to>
      <xdr:col>71</xdr:col>
      <xdr:colOff>177800</xdr:colOff>
      <xdr:row>57</xdr:row>
      <xdr:rowOff>128834</xdr:rowOff>
    </xdr:to>
    <xdr:cxnSp macro="">
      <xdr:nvCxnSpPr>
        <xdr:cNvPr id="579" name="直線コネクタ 578"/>
        <xdr:cNvCxnSpPr/>
      </xdr:nvCxnSpPr>
      <xdr:spPr>
        <a:xfrm flipV="1">
          <a:off x="12814300" y="9843602"/>
          <a:ext cx="889000" cy="5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121438</xdr:rowOff>
    </xdr:from>
    <xdr:to>
      <xdr:col>72</xdr:col>
      <xdr:colOff>38100</xdr:colOff>
      <xdr:row>57</xdr:row>
      <xdr:rowOff>51588</xdr:rowOff>
    </xdr:to>
    <xdr:sp macro="" textlink="">
      <xdr:nvSpPr>
        <xdr:cNvPr id="580" name="フローチャート: 判断 579"/>
        <xdr:cNvSpPr/>
      </xdr:nvSpPr>
      <xdr:spPr>
        <a:xfrm>
          <a:off x="136525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68115</xdr:rowOff>
    </xdr:from>
    <xdr:ext cx="534377" cy="259045"/>
    <xdr:sp macro="" textlink="">
      <xdr:nvSpPr>
        <xdr:cNvPr id="581" name="テキスト ボックス 580"/>
        <xdr:cNvSpPr txBox="1"/>
      </xdr:nvSpPr>
      <xdr:spPr>
        <a:xfrm>
          <a:off x="13436111" y="949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129446</xdr:rowOff>
    </xdr:from>
    <xdr:to>
      <xdr:col>67</xdr:col>
      <xdr:colOff>101600</xdr:colOff>
      <xdr:row>57</xdr:row>
      <xdr:rowOff>59596</xdr:rowOff>
    </xdr:to>
    <xdr:sp macro="" textlink="">
      <xdr:nvSpPr>
        <xdr:cNvPr id="582" name="フローチャート: 判断 581"/>
        <xdr:cNvSpPr/>
      </xdr:nvSpPr>
      <xdr:spPr>
        <a:xfrm>
          <a:off x="12763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76123</xdr:rowOff>
    </xdr:from>
    <xdr:ext cx="534377" cy="259045"/>
    <xdr:sp macro="" textlink="">
      <xdr:nvSpPr>
        <xdr:cNvPr id="583" name="テキスト ボックス 582"/>
        <xdr:cNvSpPr txBox="1"/>
      </xdr:nvSpPr>
      <xdr:spPr>
        <a:xfrm>
          <a:off x="12547111" y="950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115296</xdr:rowOff>
    </xdr:from>
    <xdr:to>
      <xdr:col>85</xdr:col>
      <xdr:colOff>177800</xdr:colOff>
      <xdr:row>57</xdr:row>
      <xdr:rowOff>45446</xdr:rowOff>
    </xdr:to>
    <xdr:sp macro="" textlink="">
      <xdr:nvSpPr>
        <xdr:cNvPr id="589" name="楕円 588"/>
        <xdr:cNvSpPr/>
      </xdr:nvSpPr>
      <xdr:spPr>
        <a:xfrm>
          <a:off x="16268700" y="97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93723</xdr:rowOff>
    </xdr:from>
    <xdr:ext cx="534377" cy="259045"/>
    <xdr:sp macro="" textlink="">
      <xdr:nvSpPr>
        <xdr:cNvPr id="590" name="教育費該当値テキスト"/>
        <xdr:cNvSpPr txBox="1"/>
      </xdr:nvSpPr>
      <xdr:spPr>
        <a:xfrm>
          <a:off x="16370300" y="969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166517</xdr:rowOff>
    </xdr:from>
    <xdr:to>
      <xdr:col>81</xdr:col>
      <xdr:colOff>101600</xdr:colOff>
      <xdr:row>57</xdr:row>
      <xdr:rowOff>96667</xdr:rowOff>
    </xdr:to>
    <xdr:sp macro="" textlink="">
      <xdr:nvSpPr>
        <xdr:cNvPr id="591" name="楕円 590"/>
        <xdr:cNvSpPr/>
      </xdr:nvSpPr>
      <xdr:spPr>
        <a:xfrm>
          <a:off x="15430500" y="976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87794</xdr:rowOff>
    </xdr:from>
    <xdr:ext cx="534377" cy="259045"/>
    <xdr:sp macro="" textlink="">
      <xdr:nvSpPr>
        <xdr:cNvPr id="592" name="テキスト ボックス 591"/>
        <xdr:cNvSpPr txBox="1"/>
      </xdr:nvSpPr>
      <xdr:spPr>
        <a:xfrm>
          <a:off x="15214111" y="98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103942</xdr:rowOff>
    </xdr:from>
    <xdr:to>
      <xdr:col>76</xdr:col>
      <xdr:colOff>165100</xdr:colOff>
      <xdr:row>58</xdr:row>
      <xdr:rowOff>34092</xdr:rowOff>
    </xdr:to>
    <xdr:sp macro="" textlink="">
      <xdr:nvSpPr>
        <xdr:cNvPr id="593" name="楕円 592"/>
        <xdr:cNvSpPr/>
      </xdr:nvSpPr>
      <xdr:spPr>
        <a:xfrm>
          <a:off x="14541500" y="987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25219</xdr:rowOff>
    </xdr:from>
    <xdr:ext cx="534377" cy="259045"/>
    <xdr:sp macro="" textlink="">
      <xdr:nvSpPr>
        <xdr:cNvPr id="594" name="テキスト ボックス 593"/>
        <xdr:cNvSpPr txBox="1"/>
      </xdr:nvSpPr>
      <xdr:spPr>
        <a:xfrm>
          <a:off x="14325111" y="996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20152</xdr:rowOff>
    </xdr:from>
    <xdr:to>
      <xdr:col>72</xdr:col>
      <xdr:colOff>38100</xdr:colOff>
      <xdr:row>57</xdr:row>
      <xdr:rowOff>121752</xdr:rowOff>
    </xdr:to>
    <xdr:sp macro="" textlink="">
      <xdr:nvSpPr>
        <xdr:cNvPr id="595" name="楕円 594"/>
        <xdr:cNvSpPr/>
      </xdr:nvSpPr>
      <xdr:spPr>
        <a:xfrm>
          <a:off x="13652500" y="979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112879</xdr:rowOff>
    </xdr:from>
    <xdr:ext cx="534377" cy="259045"/>
    <xdr:sp macro="" textlink="">
      <xdr:nvSpPr>
        <xdr:cNvPr id="596" name="テキスト ボックス 595"/>
        <xdr:cNvSpPr txBox="1"/>
      </xdr:nvSpPr>
      <xdr:spPr>
        <a:xfrm>
          <a:off x="13436111" y="98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78034</xdr:rowOff>
    </xdr:from>
    <xdr:to>
      <xdr:col>67</xdr:col>
      <xdr:colOff>101600</xdr:colOff>
      <xdr:row>58</xdr:row>
      <xdr:rowOff>8184</xdr:rowOff>
    </xdr:to>
    <xdr:sp macro="" textlink="">
      <xdr:nvSpPr>
        <xdr:cNvPr id="597" name="楕円 596"/>
        <xdr:cNvSpPr/>
      </xdr:nvSpPr>
      <xdr:spPr>
        <a:xfrm>
          <a:off x="12763500" y="985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170761</xdr:rowOff>
    </xdr:from>
    <xdr:ext cx="534377" cy="259045"/>
    <xdr:sp macro="" textlink="">
      <xdr:nvSpPr>
        <xdr:cNvPr id="598" name="テキスト ボックス 597"/>
        <xdr:cNvSpPr txBox="1"/>
      </xdr:nvSpPr>
      <xdr:spPr>
        <a:xfrm>
          <a:off x="12547111" y="994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99238</xdr:rowOff>
    </xdr:from>
    <xdr:to>
      <xdr:col>85</xdr:col>
      <xdr:colOff>126364</xdr:colOff>
      <xdr:row>79</xdr:row>
      <xdr:rowOff>44450</xdr:rowOff>
    </xdr:to>
    <xdr:cxnSp macro="">
      <xdr:nvCxnSpPr>
        <xdr:cNvPr id="622" name="直線コネクタ 621"/>
        <xdr:cNvCxnSpPr/>
      </xdr:nvCxnSpPr>
      <xdr:spPr>
        <a:xfrm flipV="1">
          <a:off x="16317595" y="12100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45915</xdr:rowOff>
    </xdr:from>
    <xdr:ext cx="534377" cy="259045"/>
    <xdr:sp macro="" textlink="">
      <xdr:nvSpPr>
        <xdr:cNvPr id="625" name="災害復旧費最大値テキスト"/>
        <xdr:cNvSpPr txBox="1"/>
      </xdr:nvSpPr>
      <xdr:spPr>
        <a:xfrm>
          <a:off x="16370300" y="1187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99238</xdr:rowOff>
    </xdr:from>
    <xdr:to>
      <xdr:col>86</xdr:col>
      <xdr:colOff>25400</xdr:colOff>
      <xdr:row>70</xdr:row>
      <xdr:rowOff>99238</xdr:rowOff>
    </xdr:to>
    <xdr:cxnSp macro="">
      <xdr:nvCxnSpPr>
        <xdr:cNvPr id="626" name="直線コネクタ 625"/>
        <xdr:cNvCxnSpPr/>
      </xdr:nvCxnSpPr>
      <xdr:spPr>
        <a:xfrm>
          <a:off x="16230600" y="12100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99313</xdr:rowOff>
    </xdr:from>
    <xdr:to>
      <xdr:col>85</xdr:col>
      <xdr:colOff>127000</xdr:colOff>
      <xdr:row>77</xdr:row>
      <xdr:rowOff>164122</xdr:rowOff>
    </xdr:to>
    <xdr:cxnSp macro="">
      <xdr:nvCxnSpPr>
        <xdr:cNvPr id="627" name="直線コネクタ 626"/>
        <xdr:cNvCxnSpPr/>
      </xdr:nvCxnSpPr>
      <xdr:spPr>
        <a:xfrm>
          <a:off x="15481300" y="13300963"/>
          <a:ext cx="838200" cy="6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95223</xdr:rowOff>
    </xdr:from>
    <xdr:ext cx="534377" cy="259045"/>
    <xdr:sp macro="" textlink="">
      <xdr:nvSpPr>
        <xdr:cNvPr id="628" name="災害復旧費平均値テキスト"/>
        <xdr:cNvSpPr txBox="1"/>
      </xdr:nvSpPr>
      <xdr:spPr>
        <a:xfrm>
          <a:off x="16370300" y="13125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72346</xdr:rowOff>
    </xdr:from>
    <xdr:to>
      <xdr:col>85</xdr:col>
      <xdr:colOff>177800</xdr:colOff>
      <xdr:row>78</xdr:row>
      <xdr:rowOff>2496</xdr:rowOff>
    </xdr:to>
    <xdr:sp macro="" textlink="">
      <xdr:nvSpPr>
        <xdr:cNvPr id="629" name="フローチャート: 判断 628"/>
        <xdr:cNvSpPr/>
      </xdr:nvSpPr>
      <xdr:spPr>
        <a:xfrm>
          <a:off x="162687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164960</xdr:rowOff>
    </xdr:from>
    <xdr:to>
      <xdr:col>81</xdr:col>
      <xdr:colOff>50800</xdr:colOff>
      <xdr:row>77</xdr:row>
      <xdr:rowOff>99313</xdr:rowOff>
    </xdr:to>
    <xdr:cxnSp macro="">
      <xdr:nvCxnSpPr>
        <xdr:cNvPr id="630" name="直線コネクタ 629"/>
        <xdr:cNvCxnSpPr/>
      </xdr:nvCxnSpPr>
      <xdr:spPr>
        <a:xfrm>
          <a:off x="14592300" y="12852260"/>
          <a:ext cx="889000" cy="44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13348</xdr:rowOff>
    </xdr:from>
    <xdr:to>
      <xdr:col>81</xdr:col>
      <xdr:colOff>101600</xdr:colOff>
      <xdr:row>78</xdr:row>
      <xdr:rowOff>114948</xdr:rowOff>
    </xdr:to>
    <xdr:sp macro="" textlink="">
      <xdr:nvSpPr>
        <xdr:cNvPr id="631" name="フローチャート: 判断 630"/>
        <xdr:cNvSpPr/>
      </xdr:nvSpPr>
      <xdr:spPr>
        <a:xfrm>
          <a:off x="15430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106075</xdr:rowOff>
    </xdr:from>
    <xdr:ext cx="469744" cy="259045"/>
    <xdr:sp macro="" textlink="">
      <xdr:nvSpPr>
        <xdr:cNvPr id="632" name="テキスト ボックス 631"/>
        <xdr:cNvSpPr txBox="1"/>
      </xdr:nvSpPr>
      <xdr:spPr>
        <a:xfrm>
          <a:off x="15246428" y="1347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63233</xdr:rowOff>
    </xdr:from>
    <xdr:to>
      <xdr:col>76</xdr:col>
      <xdr:colOff>114300</xdr:colOff>
      <xdr:row>74</xdr:row>
      <xdr:rowOff>164960</xdr:rowOff>
    </xdr:to>
    <xdr:cxnSp macro="">
      <xdr:nvCxnSpPr>
        <xdr:cNvPr id="633" name="直線コネクタ 632"/>
        <xdr:cNvCxnSpPr/>
      </xdr:nvCxnSpPr>
      <xdr:spPr>
        <a:xfrm>
          <a:off x="13703300" y="12579083"/>
          <a:ext cx="889000" cy="27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48171</xdr:rowOff>
    </xdr:from>
    <xdr:to>
      <xdr:col>76</xdr:col>
      <xdr:colOff>165100</xdr:colOff>
      <xdr:row>78</xdr:row>
      <xdr:rowOff>149771</xdr:rowOff>
    </xdr:to>
    <xdr:sp macro="" textlink="">
      <xdr:nvSpPr>
        <xdr:cNvPr id="634" name="フローチャート: 判断 633"/>
        <xdr:cNvSpPr/>
      </xdr:nvSpPr>
      <xdr:spPr>
        <a:xfrm>
          <a:off x="14541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140898</xdr:rowOff>
    </xdr:from>
    <xdr:ext cx="469744" cy="259045"/>
    <xdr:sp macro="" textlink="">
      <xdr:nvSpPr>
        <xdr:cNvPr id="635" name="テキスト ボックス 634"/>
        <xdr:cNvSpPr txBox="1"/>
      </xdr:nvSpPr>
      <xdr:spPr>
        <a:xfrm>
          <a:off x="14357428" y="1351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63233</xdr:rowOff>
    </xdr:from>
    <xdr:to>
      <xdr:col>71</xdr:col>
      <xdr:colOff>177800</xdr:colOff>
      <xdr:row>74</xdr:row>
      <xdr:rowOff>77330</xdr:rowOff>
    </xdr:to>
    <xdr:cxnSp macro="">
      <xdr:nvCxnSpPr>
        <xdr:cNvPr id="636" name="直線コネクタ 635"/>
        <xdr:cNvCxnSpPr/>
      </xdr:nvCxnSpPr>
      <xdr:spPr>
        <a:xfrm flipV="1">
          <a:off x="12814300" y="12579083"/>
          <a:ext cx="889000" cy="18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114351</xdr:rowOff>
    </xdr:from>
    <xdr:to>
      <xdr:col>72</xdr:col>
      <xdr:colOff>38100</xdr:colOff>
      <xdr:row>79</xdr:row>
      <xdr:rowOff>44501</xdr:rowOff>
    </xdr:to>
    <xdr:sp macro="" textlink="">
      <xdr:nvSpPr>
        <xdr:cNvPr id="637" name="フローチャート: 判断 636"/>
        <xdr:cNvSpPr/>
      </xdr:nvSpPr>
      <xdr:spPr>
        <a:xfrm>
          <a:off x="136525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35628</xdr:rowOff>
    </xdr:from>
    <xdr:ext cx="469744" cy="259045"/>
    <xdr:sp macro="" textlink="">
      <xdr:nvSpPr>
        <xdr:cNvPr id="638" name="テキスト ボックス 637"/>
        <xdr:cNvSpPr txBox="1"/>
      </xdr:nvSpPr>
      <xdr:spPr>
        <a:xfrm>
          <a:off x="13468428" y="1358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81338</xdr:rowOff>
    </xdr:from>
    <xdr:to>
      <xdr:col>67</xdr:col>
      <xdr:colOff>101600</xdr:colOff>
      <xdr:row>79</xdr:row>
      <xdr:rowOff>11488</xdr:rowOff>
    </xdr:to>
    <xdr:sp macro="" textlink="">
      <xdr:nvSpPr>
        <xdr:cNvPr id="639" name="フローチャート: 判断 638"/>
        <xdr:cNvSpPr/>
      </xdr:nvSpPr>
      <xdr:spPr>
        <a:xfrm>
          <a:off x="12763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2615</xdr:rowOff>
    </xdr:from>
    <xdr:ext cx="469744" cy="259045"/>
    <xdr:sp macro="" textlink="">
      <xdr:nvSpPr>
        <xdr:cNvPr id="640" name="テキスト ボックス 639"/>
        <xdr:cNvSpPr txBox="1"/>
      </xdr:nvSpPr>
      <xdr:spPr>
        <a:xfrm>
          <a:off x="12579428" y="1354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113322</xdr:rowOff>
    </xdr:from>
    <xdr:to>
      <xdr:col>85</xdr:col>
      <xdr:colOff>177800</xdr:colOff>
      <xdr:row>78</xdr:row>
      <xdr:rowOff>43472</xdr:rowOff>
    </xdr:to>
    <xdr:sp macro="" textlink="">
      <xdr:nvSpPr>
        <xdr:cNvPr id="646" name="楕円 645"/>
        <xdr:cNvSpPr/>
      </xdr:nvSpPr>
      <xdr:spPr>
        <a:xfrm>
          <a:off x="16268700" y="1331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91749</xdr:rowOff>
    </xdr:from>
    <xdr:ext cx="534377" cy="259045"/>
    <xdr:sp macro="" textlink="">
      <xdr:nvSpPr>
        <xdr:cNvPr id="647" name="災害復旧費該当値テキスト"/>
        <xdr:cNvSpPr txBox="1"/>
      </xdr:nvSpPr>
      <xdr:spPr>
        <a:xfrm>
          <a:off x="16370300" y="1329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48513</xdr:rowOff>
    </xdr:from>
    <xdr:to>
      <xdr:col>81</xdr:col>
      <xdr:colOff>101600</xdr:colOff>
      <xdr:row>77</xdr:row>
      <xdr:rowOff>150113</xdr:rowOff>
    </xdr:to>
    <xdr:sp macro="" textlink="">
      <xdr:nvSpPr>
        <xdr:cNvPr id="648" name="楕円 647"/>
        <xdr:cNvSpPr/>
      </xdr:nvSpPr>
      <xdr:spPr>
        <a:xfrm>
          <a:off x="15430500" y="1325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166640</xdr:rowOff>
    </xdr:from>
    <xdr:ext cx="534377" cy="259045"/>
    <xdr:sp macro="" textlink="">
      <xdr:nvSpPr>
        <xdr:cNvPr id="649" name="テキスト ボックス 648"/>
        <xdr:cNvSpPr txBox="1"/>
      </xdr:nvSpPr>
      <xdr:spPr>
        <a:xfrm>
          <a:off x="15214111" y="1302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114160</xdr:rowOff>
    </xdr:from>
    <xdr:to>
      <xdr:col>76</xdr:col>
      <xdr:colOff>165100</xdr:colOff>
      <xdr:row>75</xdr:row>
      <xdr:rowOff>44310</xdr:rowOff>
    </xdr:to>
    <xdr:sp macro="" textlink="">
      <xdr:nvSpPr>
        <xdr:cNvPr id="650" name="楕円 649"/>
        <xdr:cNvSpPr/>
      </xdr:nvSpPr>
      <xdr:spPr>
        <a:xfrm>
          <a:off x="14541500" y="128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60837</xdr:rowOff>
    </xdr:from>
    <xdr:ext cx="534377" cy="259045"/>
    <xdr:sp macro="" textlink="">
      <xdr:nvSpPr>
        <xdr:cNvPr id="651" name="テキスト ボックス 650"/>
        <xdr:cNvSpPr txBox="1"/>
      </xdr:nvSpPr>
      <xdr:spPr>
        <a:xfrm>
          <a:off x="14325111" y="1257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12433</xdr:rowOff>
    </xdr:from>
    <xdr:to>
      <xdr:col>72</xdr:col>
      <xdr:colOff>38100</xdr:colOff>
      <xdr:row>73</xdr:row>
      <xdr:rowOff>114033</xdr:rowOff>
    </xdr:to>
    <xdr:sp macro="" textlink="">
      <xdr:nvSpPr>
        <xdr:cNvPr id="652" name="楕円 651"/>
        <xdr:cNvSpPr/>
      </xdr:nvSpPr>
      <xdr:spPr>
        <a:xfrm>
          <a:off x="13652500" y="1252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130560</xdr:rowOff>
    </xdr:from>
    <xdr:ext cx="534377" cy="259045"/>
    <xdr:sp macro="" textlink="">
      <xdr:nvSpPr>
        <xdr:cNvPr id="653" name="テキスト ボックス 652"/>
        <xdr:cNvSpPr txBox="1"/>
      </xdr:nvSpPr>
      <xdr:spPr>
        <a:xfrm>
          <a:off x="13436111" y="1230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26530</xdr:rowOff>
    </xdr:from>
    <xdr:to>
      <xdr:col>67</xdr:col>
      <xdr:colOff>101600</xdr:colOff>
      <xdr:row>74</xdr:row>
      <xdr:rowOff>128130</xdr:rowOff>
    </xdr:to>
    <xdr:sp macro="" textlink="">
      <xdr:nvSpPr>
        <xdr:cNvPr id="654" name="楕円 653"/>
        <xdr:cNvSpPr/>
      </xdr:nvSpPr>
      <xdr:spPr>
        <a:xfrm>
          <a:off x="12763500" y="127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144657</xdr:rowOff>
    </xdr:from>
    <xdr:ext cx="534377" cy="259045"/>
    <xdr:sp macro="" textlink="">
      <xdr:nvSpPr>
        <xdr:cNvPr id="655" name="テキスト ボックス 654"/>
        <xdr:cNvSpPr txBox="1"/>
      </xdr:nvSpPr>
      <xdr:spPr>
        <a:xfrm>
          <a:off x="12547111" y="1248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8" name="テキスト ボックス 667"/>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57970</xdr:rowOff>
    </xdr:from>
    <xdr:to>
      <xdr:col>85</xdr:col>
      <xdr:colOff>126364</xdr:colOff>
      <xdr:row>99</xdr:row>
      <xdr:rowOff>156257</xdr:rowOff>
    </xdr:to>
    <xdr:cxnSp macro="">
      <xdr:nvCxnSpPr>
        <xdr:cNvPr id="682" name="直線コネクタ 681"/>
        <xdr:cNvCxnSpPr/>
      </xdr:nvCxnSpPr>
      <xdr:spPr>
        <a:xfrm flipV="1">
          <a:off x="16317595" y="15659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160084</xdr:rowOff>
    </xdr:from>
    <xdr:ext cx="534377" cy="259045"/>
    <xdr:sp macro="" textlink="">
      <xdr:nvSpPr>
        <xdr:cNvPr id="683" name="公債費最小値テキスト"/>
        <xdr:cNvSpPr txBox="1"/>
      </xdr:nvSpPr>
      <xdr:spPr>
        <a:xfrm>
          <a:off x="16370300" y="171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156257</xdr:rowOff>
    </xdr:from>
    <xdr:to>
      <xdr:col>86</xdr:col>
      <xdr:colOff>25400</xdr:colOff>
      <xdr:row>99</xdr:row>
      <xdr:rowOff>156257</xdr:rowOff>
    </xdr:to>
    <xdr:cxnSp macro="">
      <xdr:nvCxnSpPr>
        <xdr:cNvPr id="684" name="直線コネクタ 683"/>
        <xdr:cNvCxnSpPr/>
      </xdr:nvCxnSpPr>
      <xdr:spPr>
        <a:xfrm>
          <a:off x="16230600" y="1712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4647</xdr:rowOff>
    </xdr:from>
    <xdr:ext cx="599010" cy="259045"/>
    <xdr:sp macro="" textlink="">
      <xdr:nvSpPr>
        <xdr:cNvPr id="685" name="公債費最大値テキスト"/>
        <xdr:cNvSpPr txBox="1"/>
      </xdr:nvSpPr>
      <xdr:spPr>
        <a:xfrm>
          <a:off x="16370300" y="1543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159,758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57970</xdr:rowOff>
    </xdr:from>
    <xdr:to>
      <xdr:col>86</xdr:col>
      <xdr:colOff>25400</xdr:colOff>
      <xdr:row>91</xdr:row>
      <xdr:rowOff>57970</xdr:rowOff>
    </xdr:to>
    <xdr:cxnSp macro="">
      <xdr:nvCxnSpPr>
        <xdr:cNvPr id="686" name="直線コネクタ 685"/>
        <xdr:cNvCxnSpPr/>
      </xdr:nvCxnSpPr>
      <xdr:spPr>
        <a:xfrm>
          <a:off x="16230600" y="1565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93566</xdr:rowOff>
    </xdr:from>
    <xdr:to>
      <xdr:col>85</xdr:col>
      <xdr:colOff>127000</xdr:colOff>
      <xdr:row>98</xdr:row>
      <xdr:rowOff>104713</xdr:rowOff>
    </xdr:to>
    <xdr:cxnSp macro="">
      <xdr:nvCxnSpPr>
        <xdr:cNvPr id="687" name="直線コネクタ 686"/>
        <xdr:cNvCxnSpPr/>
      </xdr:nvCxnSpPr>
      <xdr:spPr>
        <a:xfrm flipV="1">
          <a:off x="15481300" y="16895666"/>
          <a:ext cx="838200" cy="1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82963</xdr:rowOff>
    </xdr:from>
    <xdr:ext cx="534377" cy="259045"/>
    <xdr:sp macro="" textlink="">
      <xdr:nvSpPr>
        <xdr:cNvPr id="688" name="公債費平均値テキスト"/>
        <xdr:cNvSpPr txBox="1"/>
      </xdr:nvSpPr>
      <xdr:spPr>
        <a:xfrm>
          <a:off x="16370300" y="16542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60086</xdr:rowOff>
    </xdr:from>
    <xdr:to>
      <xdr:col>85</xdr:col>
      <xdr:colOff>177800</xdr:colOff>
      <xdr:row>97</xdr:row>
      <xdr:rowOff>161686</xdr:rowOff>
    </xdr:to>
    <xdr:sp macro="" textlink="">
      <xdr:nvSpPr>
        <xdr:cNvPr id="689" name="フローチャート: 判断 688"/>
        <xdr:cNvSpPr/>
      </xdr:nvSpPr>
      <xdr:spPr>
        <a:xfrm>
          <a:off x="162687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104713</xdr:rowOff>
    </xdr:from>
    <xdr:to>
      <xdr:col>81</xdr:col>
      <xdr:colOff>50800</xdr:colOff>
      <xdr:row>98</xdr:row>
      <xdr:rowOff>123916</xdr:rowOff>
    </xdr:to>
    <xdr:cxnSp macro="">
      <xdr:nvCxnSpPr>
        <xdr:cNvPr id="690" name="直線コネクタ 689"/>
        <xdr:cNvCxnSpPr/>
      </xdr:nvCxnSpPr>
      <xdr:spPr>
        <a:xfrm flipV="1">
          <a:off x="14592300" y="16906813"/>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53499</xdr:rowOff>
    </xdr:from>
    <xdr:to>
      <xdr:col>81</xdr:col>
      <xdr:colOff>101600</xdr:colOff>
      <xdr:row>97</xdr:row>
      <xdr:rowOff>155099</xdr:rowOff>
    </xdr:to>
    <xdr:sp macro="" textlink="">
      <xdr:nvSpPr>
        <xdr:cNvPr id="691" name="フローチャート: 判断 690"/>
        <xdr:cNvSpPr/>
      </xdr:nvSpPr>
      <xdr:spPr>
        <a:xfrm>
          <a:off x="15430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176</xdr:rowOff>
    </xdr:from>
    <xdr:ext cx="534377" cy="259045"/>
    <xdr:sp macro="" textlink="">
      <xdr:nvSpPr>
        <xdr:cNvPr id="692" name="テキスト ボックス 691"/>
        <xdr:cNvSpPr txBox="1"/>
      </xdr:nvSpPr>
      <xdr:spPr>
        <a:xfrm>
          <a:off x="15214111" y="164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123916</xdr:rowOff>
    </xdr:from>
    <xdr:to>
      <xdr:col>76</xdr:col>
      <xdr:colOff>114300</xdr:colOff>
      <xdr:row>98</xdr:row>
      <xdr:rowOff>124613</xdr:rowOff>
    </xdr:to>
    <xdr:cxnSp macro="">
      <xdr:nvCxnSpPr>
        <xdr:cNvPr id="693" name="直線コネクタ 692"/>
        <xdr:cNvCxnSpPr/>
      </xdr:nvCxnSpPr>
      <xdr:spPr>
        <a:xfrm flipV="1">
          <a:off x="13703300" y="16926016"/>
          <a:ext cx="8890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50256</xdr:rowOff>
    </xdr:from>
    <xdr:to>
      <xdr:col>76</xdr:col>
      <xdr:colOff>165100</xdr:colOff>
      <xdr:row>97</xdr:row>
      <xdr:rowOff>151856</xdr:rowOff>
    </xdr:to>
    <xdr:sp macro="" textlink="">
      <xdr:nvSpPr>
        <xdr:cNvPr id="694" name="フローチャート: 判断 693"/>
        <xdr:cNvSpPr/>
      </xdr:nvSpPr>
      <xdr:spPr>
        <a:xfrm>
          <a:off x="14541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168383</xdr:rowOff>
    </xdr:from>
    <xdr:ext cx="534377" cy="259045"/>
    <xdr:sp macro="" textlink="">
      <xdr:nvSpPr>
        <xdr:cNvPr id="695" name="テキスト ボックス 694"/>
        <xdr:cNvSpPr txBox="1"/>
      </xdr:nvSpPr>
      <xdr:spPr>
        <a:xfrm>
          <a:off x="14325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120366</xdr:rowOff>
    </xdr:from>
    <xdr:to>
      <xdr:col>71</xdr:col>
      <xdr:colOff>177800</xdr:colOff>
      <xdr:row>98</xdr:row>
      <xdr:rowOff>124613</xdr:rowOff>
    </xdr:to>
    <xdr:cxnSp macro="">
      <xdr:nvCxnSpPr>
        <xdr:cNvPr id="696" name="直線コネクタ 695"/>
        <xdr:cNvCxnSpPr/>
      </xdr:nvCxnSpPr>
      <xdr:spPr>
        <a:xfrm>
          <a:off x="12814300" y="16922466"/>
          <a:ext cx="8890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56417</xdr:rowOff>
    </xdr:from>
    <xdr:to>
      <xdr:col>72</xdr:col>
      <xdr:colOff>38100</xdr:colOff>
      <xdr:row>97</xdr:row>
      <xdr:rowOff>158017</xdr:rowOff>
    </xdr:to>
    <xdr:sp macro="" textlink="">
      <xdr:nvSpPr>
        <xdr:cNvPr id="697" name="フローチャート: 判断 696"/>
        <xdr:cNvSpPr/>
      </xdr:nvSpPr>
      <xdr:spPr>
        <a:xfrm>
          <a:off x="136525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3094</xdr:rowOff>
    </xdr:from>
    <xdr:ext cx="534377" cy="259045"/>
    <xdr:sp macro="" textlink="">
      <xdr:nvSpPr>
        <xdr:cNvPr id="698" name="テキスト ボックス 697"/>
        <xdr:cNvSpPr txBox="1"/>
      </xdr:nvSpPr>
      <xdr:spPr>
        <a:xfrm>
          <a:off x="13436111" y="1646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62764</xdr:rowOff>
    </xdr:from>
    <xdr:to>
      <xdr:col>67</xdr:col>
      <xdr:colOff>101600</xdr:colOff>
      <xdr:row>97</xdr:row>
      <xdr:rowOff>164364</xdr:rowOff>
    </xdr:to>
    <xdr:sp macro="" textlink="">
      <xdr:nvSpPr>
        <xdr:cNvPr id="699" name="フローチャート: 判断 698"/>
        <xdr:cNvSpPr/>
      </xdr:nvSpPr>
      <xdr:spPr>
        <a:xfrm>
          <a:off x="12763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9441</xdr:rowOff>
    </xdr:from>
    <xdr:ext cx="534377" cy="259045"/>
    <xdr:sp macro="" textlink="">
      <xdr:nvSpPr>
        <xdr:cNvPr id="700" name="テキスト ボックス 699"/>
        <xdr:cNvSpPr txBox="1"/>
      </xdr:nvSpPr>
      <xdr:spPr>
        <a:xfrm>
          <a:off x="12547111" y="164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42766</xdr:rowOff>
    </xdr:from>
    <xdr:to>
      <xdr:col>85</xdr:col>
      <xdr:colOff>177800</xdr:colOff>
      <xdr:row>98</xdr:row>
      <xdr:rowOff>144366</xdr:rowOff>
    </xdr:to>
    <xdr:sp macro="" textlink="">
      <xdr:nvSpPr>
        <xdr:cNvPr id="706" name="楕円 705"/>
        <xdr:cNvSpPr/>
      </xdr:nvSpPr>
      <xdr:spPr>
        <a:xfrm>
          <a:off x="16268700" y="1684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21193</xdr:rowOff>
    </xdr:from>
    <xdr:ext cx="534377" cy="259045"/>
    <xdr:sp macro="" textlink="">
      <xdr:nvSpPr>
        <xdr:cNvPr id="707" name="公債費該当値テキスト"/>
        <xdr:cNvSpPr txBox="1"/>
      </xdr:nvSpPr>
      <xdr:spPr>
        <a:xfrm>
          <a:off x="16370300" y="168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53913</xdr:rowOff>
    </xdr:from>
    <xdr:to>
      <xdr:col>81</xdr:col>
      <xdr:colOff>101600</xdr:colOff>
      <xdr:row>98</xdr:row>
      <xdr:rowOff>155513</xdr:rowOff>
    </xdr:to>
    <xdr:sp macro="" textlink="">
      <xdr:nvSpPr>
        <xdr:cNvPr id="708" name="楕円 707"/>
        <xdr:cNvSpPr/>
      </xdr:nvSpPr>
      <xdr:spPr>
        <a:xfrm>
          <a:off x="15430500" y="1685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146640</xdr:rowOff>
    </xdr:from>
    <xdr:ext cx="534377" cy="259045"/>
    <xdr:sp macro="" textlink="">
      <xdr:nvSpPr>
        <xdr:cNvPr id="709" name="テキスト ボックス 708"/>
        <xdr:cNvSpPr txBox="1"/>
      </xdr:nvSpPr>
      <xdr:spPr>
        <a:xfrm>
          <a:off x="15214111" y="169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73116</xdr:rowOff>
    </xdr:from>
    <xdr:to>
      <xdr:col>76</xdr:col>
      <xdr:colOff>165100</xdr:colOff>
      <xdr:row>99</xdr:row>
      <xdr:rowOff>3266</xdr:rowOff>
    </xdr:to>
    <xdr:sp macro="" textlink="">
      <xdr:nvSpPr>
        <xdr:cNvPr id="710" name="楕円 709"/>
        <xdr:cNvSpPr/>
      </xdr:nvSpPr>
      <xdr:spPr>
        <a:xfrm>
          <a:off x="14541500" y="1687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165843</xdr:rowOff>
    </xdr:from>
    <xdr:ext cx="534377" cy="259045"/>
    <xdr:sp macro="" textlink="">
      <xdr:nvSpPr>
        <xdr:cNvPr id="711" name="テキスト ボックス 710"/>
        <xdr:cNvSpPr txBox="1"/>
      </xdr:nvSpPr>
      <xdr:spPr>
        <a:xfrm>
          <a:off x="14325111" y="169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73813</xdr:rowOff>
    </xdr:from>
    <xdr:to>
      <xdr:col>72</xdr:col>
      <xdr:colOff>38100</xdr:colOff>
      <xdr:row>99</xdr:row>
      <xdr:rowOff>3963</xdr:rowOff>
    </xdr:to>
    <xdr:sp macro="" textlink="">
      <xdr:nvSpPr>
        <xdr:cNvPr id="712" name="楕円 711"/>
        <xdr:cNvSpPr/>
      </xdr:nvSpPr>
      <xdr:spPr>
        <a:xfrm>
          <a:off x="13652500" y="1687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166540</xdr:rowOff>
    </xdr:from>
    <xdr:ext cx="534377" cy="259045"/>
    <xdr:sp macro="" textlink="">
      <xdr:nvSpPr>
        <xdr:cNvPr id="713" name="テキスト ボックス 712"/>
        <xdr:cNvSpPr txBox="1"/>
      </xdr:nvSpPr>
      <xdr:spPr>
        <a:xfrm>
          <a:off x="13436111" y="1696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69566</xdr:rowOff>
    </xdr:from>
    <xdr:to>
      <xdr:col>67</xdr:col>
      <xdr:colOff>101600</xdr:colOff>
      <xdr:row>98</xdr:row>
      <xdr:rowOff>171166</xdr:rowOff>
    </xdr:to>
    <xdr:sp macro="" textlink="">
      <xdr:nvSpPr>
        <xdr:cNvPr id="714" name="楕円 713"/>
        <xdr:cNvSpPr/>
      </xdr:nvSpPr>
      <xdr:spPr>
        <a:xfrm>
          <a:off x="12763500" y="168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162293</xdr:rowOff>
    </xdr:from>
    <xdr:ext cx="534377" cy="259045"/>
    <xdr:sp macro="" textlink="">
      <xdr:nvSpPr>
        <xdr:cNvPr id="715" name="テキスト ボックス 714"/>
        <xdr:cNvSpPr txBox="1"/>
      </xdr:nvSpPr>
      <xdr:spPr>
        <a:xfrm>
          <a:off x="12547111" y="169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13056</xdr:rowOff>
    </xdr:from>
    <xdr:to>
      <xdr:col>116</xdr:col>
      <xdr:colOff>62864</xdr:colOff>
      <xdr:row>38</xdr:row>
      <xdr:rowOff>139700</xdr:rowOff>
    </xdr:to>
    <xdr:cxnSp macro="">
      <xdr:nvCxnSpPr>
        <xdr:cNvPr id="737" name="直線コネクタ 736"/>
        <xdr:cNvCxnSpPr/>
      </xdr:nvCxnSpPr>
      <xdr:spPr>
        <a:xfrm flipV="1">
          <a:off x="22159595" y="5499456"/>
          <a:ext cx="1269" cy="11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17</xdr:rowOff>
    </xdr:from>
    <xdr:ext cx="249299" cy="259045"/>
    <xdr:sp macro="" textlink="">
      <xdr:nvSpPr>
        <xdr:cNvPr id="738" name="諸支出金最小値テキスト"/>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131183</xdr:rowOff>
    </xdr:from>
    <xdr:ext cx="469744" cy="259045"/>
    <xdr:sp macro="" textlink="">
      <xdr:nvSpPr>
        <xdr:cNvPr id="740" name="諸支出金最大値テキスト"/>
        <xdr:cNvSpPr txBox="1"/>
      </xdr:nvSpPr>
      <xdr:spPr>
        <a:xfrm>
          <a:off x="22212300" y="527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13056</xdr:rowOff>
    </xdr:from>
    <xdr:to>
      <xdr:col>116</xdr:col>
      <xdr:colOff>152400</xdr:colOff>
      <xdr:row>32</xdr:row>
      <xdr:rowOff>13056</xdr:rowOff>
    </xdr:to>
    <xdr:cxnSp macro="">
      <xdr:nvCxnSpPr>
        <xdr:cNvPr id="741" name="直線コネクタ 740"/>
        <xdr:cNvCxnSpPr/>
      </xdr:nvCxnSpPr>
      <xdr:spPr>
        <a:xfrm>
          <a:off x="22072600" y="549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88917</xdr:rowOff>
    </xdr:from>
    <xdr:ext cx="313932" cy="259045"/>
    <xdr:sp macro="" textlink="">
      <xdr:nvSpPr>
        <xdr:cNvPr id="743" name="諸支出金平均値テキスト"/>
        <xdr:cNvSpPr txBox="1"/>
      </xdr:nvSpPr>
      <xdr:spPr>
        <a:xfrm>
          <a:off x="22212300" y="64325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66040</xdr:rowOff>
    </xdr:from>
    <xdr:to>
      <xdr:col>116</xdr:col>
      <xdr:colOff>114300</xdr:colOff>
      <xdr:row>38</xdr:row>
      <xdr:rowOff>167640</xdr:rowOff>
    </xdr:to>
    <xdr:sp macro="" textlink="">
      <xdr:nvSpPr>
        <xdr:cNvPr id="744" name="フローチャート: 判断 743"/>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57353</xdr:rowOff>
    </xdr:from>
    <xdr:to>
      <xdr:col>112</xdr:col>
      <xdr:colOff>38100</xdr:colOff>
      <xdr:row>38</xdr:row>
      <xdr:rowOff>158953</xdr:rowOff>
    </xdr:to>
    <xdr:sp macro="" textlink="">
      <xdr:nvSpPr>
        <xdr:cNvPr id="746" name="フローチャート: 判断 745"/>
        <xdr:cNvSpPr/>
      </xdr:nvSpPr>
      <xdr:spPr>
        <a:xfrm>
          <a:off x="21272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4030</xdr:rowOff>
    </xdr:from>
    <xdr:ext cx="313932" cy="259045"/>
    <xdr:sp macro="" textlink="">
      <xdr:nvSpPr>
        <xdr:cNvPr id="747" name="テキスト ボックス 746"/>
        <xdr:cNvSpPr txBox="1"/>
      </xdr:nvSpPr>
      <xdr:spPr>
        <a:xfrm>
          <a:off x="21166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42266</xdr:rowOff>
    </xdr:from>
    <xdr:to>
      <xdr:col>107</xdr:col>
      <xdr:colOff>101600</xdr:colOff>
      <xdr:row>38</xdr:row>
      <xdr:rowOff>143866</xdr:rowOff>
    </xdr:to>
    <xdr:sp macro="" textlink="">
      <xdr:nvSpPr>
        <xdr:cNvPr id="749" name="フローチャート: 判断 748"/>
        <xdr:cNvSpPr/>
      </xdr:nvSpPr>
      <xdr:spPr>
        <a:xfrm>
          <a:off x="20383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160393</xdr:rowOff>
    </xdr:from>
    <xdr:ext cx="378565" cy="259045"/>
    <xdr:sp macro="" textlink="">
      <xdr:nvSpPr>
        <xdr:cNvPr id="750" name="テキスト ボックス 749"/>
        <xdr:cNvSpPr txBox="1"/>
      </xdr:nvSpPr>
      <xdr:spPr>
        <a:xfrm>
          <a:off x="20245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54610</xdr:rowOff>
    </xdr:from>
    <xdr:to>
      <xdr:col>102</xdr:col>
      <xdr:colOff>165100</xdr:colOff>
      <xdr:row>38</xdr:row>
      <xdr:rowOff>156210</xdr:rowOff>
    </xdr:to>
    <xdr:sp macro="" textlink="">
      <xdr:nvSpPr>
        <xdr:cNvPr id="752" name="フローチャート: 判断 751"/>
        <xdr:cNvSpPr/>
      </xdr:nvSpPr>
      <xdr:spPr>
        <a:xfrm>
          <a:off x="19494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1287</xdr:rowOff>
    </xdr:from>
    <xdr:ext cx="313932" cy="259045"/>
    <xdr:sp macro="" textlink="">
      <xdr:nvSpPr>
        <xdr:cNvPr id="753" name="テキスト ボックス 752"/>
        <xdr:cNvSpPr txBox="1"/>
      </xdr:nvSpPr>
      <xdr:spPr>
        <a:xfrm>
          <a:off x="19388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39065</xdr:rowOff>
    </xdr:from>
    <xdr:to>
      <xdr:col>98</xdr:col>
      <xdr:colOff>38100</xdr:colOff>
      <xdr:row>38</xdr:row>
      <xdr:rowOff>140665</xdr:rowOff>
    </xdr:to>
    <xdr:sp macro="" textlink="">
      <xdr:nvSpPr>
        <xdr:cNvPr id="754" name="フローチャート: 判断 753"/>
        <xdr:cNvSpPr/>
      </xdr:nvSpPr>
      <xdr:spPr>
        <a:xfrm>
          <a:off x="18605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157192</xdr:rowOff>
    </xdr:from>
    <xdr:ext cx="378565" cy="259045"/>
    <xdr:sp macro="" textlink="">
      <xdr:nvSpPr>
        <xdr:cNvPr id="755" name="テキスト ボックス 754"/>
        <xdr:cNvSpPr txBox="1"/>
      </xdr:nvSpPr>
      <xdr:spPr>
        <a:xfrm>
          <a:off x="18467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44467</xdr:rowOff>
    </xdr:from>
    <xdr:ext cx="249299" cy="259045"/>
    <xdr:sp macro="" textlink="">
      <xdr:nvSpPr>
        <xdr:cNvPr id="762" name="諸支出金該当値テキスト"/>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611,408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461,344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150,064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円の増額となった。増額の大きな要因としては，総務費における特別定額給付金事業の実施等が挙げられる。その他，特徴的な内容について以下のとおり。</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・総務費については，前年度比で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130,400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全国で実施された特別定額給付金事業の実施に依るところが大きいため，類似団体平均等も本市同様大幅に増加している。その他，ふるさと納税が増加したことで，ふるさと納税を原資としたふるさと宇土応援基金経費が増加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・商工費については，前年度比で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円増加している。新型コロナウイルス感染症対策として，小規模企業者事業継続給付金事業，新型コロナウイルス対策融資利子補給事業等を新たに実施したことが主な要因である。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・消防費については，前年度比で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円増加している。消防本部・北消防署の建設に伴い宇城広域連合負担金が増加したことが主な要因である。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・教育費については，前年度比で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6,722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円増加している。小・中学校と幼稚園を対象としたトイレ改修事業，小・中学校を対象とした外壁等改修事業，学校ＩＣＴ環境整備事業（コロナ対策分）等を実施したことが主な要因である。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・災害復旧費については，前年度比で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円減少している。熊本地震からの復旧事業について，復旧が進んだことで事業費が減少したためである。しかし，今後は庁舎建設の実施により増加に転じることが見込まれている。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財政調整基金残高については，令和元年度決算剰余金を</a:t>
          </a:r>
          <a:r>
            <a:rPr kumimoji="1" lang="en-US" altLang="ja-JP" sz="1300">
              <a:solidFill>
                <a:sysClr val="windowText" lastClr="000000"/>
              </a:solidFill>
              <a:latin typeface="ＭＳ ゴシック" pitchFamily="49" charset="-128"/>
              <a:ea typeface="ＭＳ ゴシック" pitchFamily="49" charset="-128"/>
            </a:rPr>
            <a:t>174</a:t>
          </a:r>
          <a:r>
            <a:rPr kumimoji="1" lang="ja-JP" altLang="en-US" sz="1300">
              <a:solidFill>
                <a:sysClr val="windowText" lastClr="000000"/>
              </a:solidFill>
              <a:latin typeface="ＭＳ ゴシック" pitchFamily="49" charset="-128"/>
              <a:ea typeface="ＭＳ ゴシック" pitchFamily="49" charset="-128"/>
            </a:rPr>
            <a:t>百万円積み増したことで増額となった。</a:t>
          </a:r>
        </a:p>
        <a:p>
          <a:r>
            <a:rPr kumimoji="1" lang="ja-JP" altLang="en-US" sz="1300">
              <a:solidFill>
                <a:sysClr val="windowText" lastClr="000000"/>
              </a:solidFill>
              <a:latin typeface="ＭＳ ゴシック" pitchFamily="49" charset="-128"/>
              <a:ea typeface="ＭＳ ゴシック" pitchFamily="49" charset="-128"/>
            </a:rPr>
            <a:t>　実質収支額は標準財政規模比</a:t>
          </a:r>
          <a:r>
            <a:rPr kumimoji="1" lang="en-US" altLang="ja-JP" sz="1300">
              <a:solidFill>
                <a:sysClr val="windowText" lastClr="000000"/>
              </a:solidFill>
              <a:latin typeface="ＭＳ ゴシック" pitchFamily="49" charset="-128"/>
              <a:ea typeface="ＭＳ ゴシック" pitchFamily="49" charset="-128"/>
            </a:rPr>
            <a:t>6.97</a:t>
          </a:r>
          <a:r>
            <a:rPr kumimoji="1" lang="ja-JP" altLang="en-US" sz="1300">
              <a:solidFill>
                <a:sysClr val="windowText" lastClr="000000"/>
              </a:solidFill>
              <a:latin typeface="ＭＳ ゴシック" pitchFamily="49" charset="-128"/>
              <a:ea typeface="ＭＳ ゴシック" pitchFamily="49" charset="-128"/>
            </a:rPr>
            <a:t>で，前年度比で</a:t>
          </a:r>
          <a:r>
            <a:rPr kumimoji="1" lang="en-US" altLang="ja-JP" sz="1300">
              <a:solidFill>
                <a:sysClr val="windowText" lastClr="000000"/>
              </a:solidFill>
              <a:latin typeface="ＭＳ ゴシック" pitchFamily="49" charset="-128"/>
              <a:ea typeface="ＭＳ ゴシック" pitchFamily="49" charset="-128"/>
            </a:rPr>
            <a:t>2.93</a:t>
          </a:r>
          <a:r>
            <a:rPr kumimoji="1" lang="ja-JP" altLang="en-US" sz="1300">
              <a:solidFill>
                <a:sysClr val="windowText" lastClr="000000"/>
              </a:solidFill>
              <a:latin typeface="ＭＳ ゴシック" pitchFamily="49" charset="-128"/>
              <a:ea typeface="ＭＳ ゴシック" pitchFamily="49" charset="-128"/>
            </a:rPr>
            <a:t>ポイント改善した。要因としては，歳入におけるふるさと宇土応援寄附金等の増加が挙げられる。また，実質収支額の増加に伴い実質単年度収支がプラスに転じている。</a:t>
          </a:r>
        </a:p>
        <a:p>
          <a:r>
            <a:rPr kumimoji="1" lang="ja-JP" altLang="en-US" sz="1300">
              <a:solidFill>
                <a:sysClr val="windowText" lastClr="000000"/>
              </a:solidFill>
              <a:latin typeface="ＭＳ ゴシック" pitchFamily="49" charset="-128"/>
              <a:ea typeface="ＭＳ ゴシック" pitchFamily="49" charset="-128"/>
            </a:rPr>
            <a:t>　今後も引き続き，適切な財政調整基金の確保に努め，施策事業の見直し等を図り，健全な財政運営を行っていく。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全会計赤字はなく，良好な運営を行っているといえる。</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一般会計</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歳入においては，市税の徴収強化や自主財源の確保に努めるとともに，歳出予算の抑制を行うことで，健全な財政運営に努めている。</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公共下水道事業会計</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公営企業会計に移行しているため，独立採算を行っているが，公債費に対する部分</a:t>
          </a:r>
          <a:r>
            <a:rPr kumimoji="1" lang="ja-JP" altLang="en-US" sz="1100">
              <a:solidFill>
                <a:sysClr val="windowText" lastClr="000000"/>
              </a:solidFill>
              <a:latin typeface="ＭＳ ゴシック" pitchFamily="49" charset="-128"/>
              <a:ea typeface="ＭＳ ゴシック" pitchFamily="49" charset="-128"/>
            </a:rPr>
            <a:t>の一部に一般会計からの補助を支出している。</a:t>
          </a:r>
        </a:p>
        <a:p>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水道事業会計</a:t>
          </a:r>
          <a:r>
            <a:rPr kumimoji="1" lang="en-US" altLang="ja-JP" sz="1100">
              <a:solidFill>
                <a:sysClr val="windowText" lastClr="000000"/>
              </a:solidFill>
              <a:latin typeface="ＭＳ ゴシック" pitchFamily="49" charset="-128"/>
              <a:ea typeface="ＭＳ ゴシック" pitchFamily="49" charset="-128"/>
            </a:rPr>
            <a:t>】</a:t>
          </a:r>
        </a:p>
        <a:p>
          <a:r>
            <a:rPr kumimoji="1" lang="ja-JP" altLang="en-US" sz="1100">
              <a:solidFill>
                <a:sysClr val="windowText" lastClr="000000"/>
              </a:solidFill>
              <a:latin typeface="ＭＳ ゴシック" pitchFamily="49" charset="-128"/>
              <a:ea typeface="ＭＳ ゴシック" pitchFamily="49" charset="-128"/>
            </a:rPr>
            <a:t>　公営企業会計に移行しており，独立採算を行っている。簡易水道事業特別会計を統合したことに伴い，旧簡易水道事業の公債費の一部に一般会計から繰出金を支出しているが，良好な運営を行っている。</a:t>
          </a:r>
        </a:p>
        <a:p>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介護保険事業</a:t>
          </a:r>
          <a:r>
            <a:rPr kumimoji="1" lang="en-US" altLang="ja-JP" sz="1100">
              <a:solidFill>
                <a:sysClr val="windowText" lastClr="000000"/>
              </a:solidFill>
              <a:latin typeface="ＭＳ ゴシック" pitchFamily="49" charset="-128"/>
              <a:ea typeface="ＭＳ ゴシック" pitchFamily="49" charset="-128"/>
            </a:rPr>
            <a:t>】</a:t>
          </a:r>
        </a:p>
        <a:p>
          <a:r>
            <a:rPr kumimoji="1" lang="ja-JP" altLang="en-US" sz="1100">
              <a:solidFill>
                <a:sysClr val="windowText" lastClr="000000"/>
              </a:solidFill>
              <a:latin typeface="ＭＳ ゴシック" pitchFamily="49" charset="-128"/>
              <a:ea typeface="ＭＳ ゴシック" pitchFamily="49" charset="-128"/>
            </a:rPr>
            <a:t>　高齢者人口の増加により，給付費等が増加している状況であり，一般会計からの繰出金は増加傾向にある。収支は黒字だが厳しい財政状況である。</a:t>
          </a:r>
        </a:p>
        <a:p>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国民健康保険特別会計</a:t>
          </a:r>
          <a:r>
            <a:rPr kumimoji="1" lang="en-US" altLang="ja-JP" sz="1100">
              <a:solidFill>
                <a:sysClr val="windowText" lastClr="000000"/>
              </a:solidFill>
              <a:latin typeface="ＭＳ ゴシック" pitchFamily="49" charset="-128"/>
              <a:ea typeface="ＭＳ ゴシック" pitchFamily="49" charset="-128"/>
            </a:rPr>
            <a:t>】</a:t>
          </a:r>
        </a:p>
        <a:p>
          <a:r>
            <a:rPr kumimoji="1" lang="ja-JP" altLang="en-US" sz="1100">
              <a:solidFill>
                <a:sysClr val="windowText" lastClr="000000"/>
              </a:solidFill>
              <a:latin typeface="ＭＳ ゴシック" pitchFamily="49" charset="-128"/>
              <a:ea typeface="ＭＳ ゴシック" pitchFamily="49" charset="-128"/>
            </a:rPr>
            <a:t>　毎年予算編成は厳しい状況にあるが，令和</a:t>
          </a:r>
          <a:r>
            <a:rPr kumimoji="1" lang="en-US" altLang="ja-JP" sz="1100">
              <a:solidFill>
                <a:sysClr val="windowText" lastClr="000000"/>
              </a:solidFill>
              <a:latin typeface="ＭＳ ゴシック" pitchFamily="49" charset="-128"/>
              <a:ea typeface="ＭＳ ゴシック" pitchFamily="49" charset="-128"/>
            </a:rPr>
            <a:t>2</a:t>
          </a:r>
          <a:r>
            <a:rPr kumimoji="1" lang="ja-JP" altLang="en-US" sz="1100">
              <a:solidFill>
                <a:sysClr val="windowText" lastClr="000000"/>
              </a:solidFill>
              <a:latin typeface="ＭＳ ゴシック" pitchFamily="49" charset="-128"/>
              <a:ea typeface="ＭＳ ゴシック" pitchFamily="49" charset="-128"/>
            </a:rPr>
            <a:t>年度については，赤字補てんを目的とした一般会計からの基準外繰出金の支出は無くなった。</a:t>
          </a:r>
          <a:endParaRPr kumimoji="1" lang="en-US" altLang="ja-JP" sz="1100">
            <a:solidFill>
              <a:sysClr val="windowText" lastClr="000000"/>
            </a:solidFill>
            <a:latin typeface="ＭＳ ゴシック" pitchFamily="49" charset="-128"/>
            <a:ea typeface="ＭＳ ゴシック" pitchFamily="49" charset="-128"/>
          </a:endParaRPr>
        </a:p>
        <a:p>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漁業集落排水施設整備事業特別会計</a:t>
          </a:r>
          <a:r>
            <a:rPr kumimoji="1" lang="en-US" altLang="ja-JP" sz="1100">
              <a:solidFill>
                <a:sysClr val="windowText" lastClr="000000"/>
              </a:solidFill>
              <a:latin typeface="ＭＳ ゴシック" pitchFamily="49" charset="-128"/>
              <a:ea typeface="ＭＳ ゴシック" pitchFamily="49" charset="-128"/>
            </a:rPr>
            <a:t>】</a:t>
          </a:r>
        </a:p>
        <a:p>
          <a:r>
            <a:rPr kumimoji="1" lang="ja-JP" altLang="en-US" sz="1100">
              <a:solidFill>
                <a:sysClr val="windowText" lastClr="000000"/>
              </a:solidFill>
              <a:latin typeface="ＭＳ ゴシック" pitchFamily="49" charset="-128"/>
              <a:ea typeface="ＭＳ ゴシック" pitchFamily="49" charset="-128"/>
            </a:rPr>
            <a:t>　使用料収入では運営が難しいため，一般会計からの繰出金により収支を保っており，運営は厳しい状況となっている。</a:t>
          </a:r>
        </a:p>
        <a:p>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後期高齢者医療特別会計</a:t>
          </a:r>
          <a:r>
            <a:rPr kumimoji="1" lang="en-US" altLang="ja-JP" sz="1100">
              <a:solidFill>
                <a:sysClr val="windowText" lastClr="000000"/>
              </a:solidFill>
              <a:latin typeface="ＭＳ ゴシック" pitchFamily="49" charset="-128"/>
              <a:ea typeface="ＭＳ ゴシック" pitchFamily="49" charset="-128"/>
            </a:rPr>
            <a:t>】</a:t>
          </a:r>
        </a:p>
        <a:p>
          <a:r>
            <a:rPr kumimoji="1" lang="ja-JP" altLang="en-US" sz="1100">
              <a:solidFill>
                <a:sysClr val="windowText" lastClr="000000"/>
              </a:solidFill>
              <a:latin typeface="ＭＳ ゴシック" pitchFamily="49" charset="-128"/>
              <a:ea typeface="ＭＳ ゴシック" pitchFamily="49" charset="-128"/>
            </a:rPr>
            <a:t>　広域連合に対する負担金等に対し一般会計からの繰出金を支出しているが，健全な運営を行っている。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のうち，元利償還金については，熊本地震からの復旧事業に係る災害対策債や公共施設等の復旧に係る災害復旧事業債の償還の開始に伴い増加傾向にある。今後は償還が本格化していくため，引き続き実質公債費比率が上昇すると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については，災害復旧費等に係る基準財政需要額や特定財源（公営住宅使用料等）が増加しているが，事業費補正により基準財政需要額に算入された公債費が減少したため，前年度から大きく変動していない。</a:t>
          </a:r>
        </a:p>
        <a:p>
          <a:r>
            <a:rPr kumimoji="1" lang="ja-JP" altLang="en-US" sz="1400">
              <a:latin typeface="ＭＳ ゴシック" pitchFamily="49" charset="-128"/>
              <a:ea typeface="ＭＳ ゴシック" pitchFamily="49" charset="-128"/>
            </a:rPr>
            <a:t>　今後は，起債事業の見直しや有利な地方債の活用をより一層推し進め，実質公債費比率を悪化させないよう努めることとしている。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現在本市では満期一括償還に係る地方債の発行は行っておらず，満期一括償還に係る減債基金への積立は行っていない。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うち，地方債現在高については，熊本地震からの復旧に伴い，災害復旧事業債が増加している。令和２年度は市営住宅被災排水管設備復旧事業等に係る借入を行ったが，今後は庁舎建設に係る借入増が見込まれる。組合等負担見込額については，宇城広域連合の消防本部・北消防署建設事業に係る地方債借入が行われたため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のうち，基金については，決算剰余金処分により財政調整基金の積み増しを行ったことで前年度から増加となった。基準財政需要額算入見込額については，熊本地震からの復旧事業（災害復旧費）や宇城広域連合の消防本部・北消防署建設事業（東日本大震災全国緊急防災施策等債償還費）の増額により，前年度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熊本地震からの復旧事業（災害復旧費）については，交付税算入率が高いため，将来負担比率が急激に悪化することはないが，長期的に見た場合，数値への影響が懸念される。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熊本県宇土市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百万円増加した。主な要因として，令和元年度の決算剰余</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金として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万円を財政調整基金に積立てたこととが挙げられる。特定目的基金では，新たに新型コロナウイルス感染症の影響を受けた中小企業者の金融支援のための新型コロナウイルス感染症金融対策基金に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百万円の積立を行ったが，熊本地震関連事業の財源に充てるため，平成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百万円を取崩を行ったこと等により，その他の基金残高が減少したため，特定目的基金全体では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熊本地震の復旧事業として発行した起債の償還が始まることや扶助費，補助費の伸びが見込まれ，財政調整基金や減債基金の取崩を行わなければならないと懸念している。また，庁舎の再建や公共施設の老朽化対策も実施していく予定であり，その財源として庁舎建設等基金や市有施設整備基金も取崩を行う方針である。そのため，基金全体としては今後減少していくことが想定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・庁舎建設基金：庁舎建設又は改修に要する調査費，設計費及び工事費等の財源に充てるための基金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基金：老朽化した市有施設の更新・整備に要する経費の財源に充てるための基金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年熊本地震による災害からの早期の復興を図るための経費の財源に充てるたの基金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・地域福祉基金：地域における保健福祉の増進を図るための経費の財源に充てるための基金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・新型コロナウイルス感染症金融対策基金：新型コロナウイルス感染症の影響を受けた中小企業者の金融支援事業に充てるための基金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・庁舎建設基金については，庁舎建設事業の財源</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に充てるため取崩を行い，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・市有整備施設整備基金については，市役所別館管理経費に充てるため取崩を行い，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年熊本地震復興基金については，熊本地震からの復旧・復興に係る市町村創意工夫事業の財源に充てるため取崩を行い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・地域福祉基金については，取崩を行わなかったため増減はなかった。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・新型コロナウイルス感染症金融対策基金については，新たに基金を造成し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については，庁舎建設事業を熊本地震からの災害復旧事業として実施しているが，災害復旧事業債を充当できない経費については，庁舎建設基金を活用していく方針。また，市有施設整備基金については，今後，公共施設等総合管理計画及び個別施設計画等に基づき，公共施設の適切な維持管理を行うため，必要に応じ基金を取り崩し，財源として活用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令和元年度決算に基づく決算剰余金として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百万円を積立てたため，基金残高が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百万円増額となった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熊本地震の復旧事業の財源として発行した起債の償還や，扶助費・補助費の伸びによる財源補てん等で財政調整基金の取崩を行わなければならない事態も想定されるため，中長期的にみれば枯渇することが懸念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・利子以外の積立を行っていないため，前年度からの増減はなかった。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・減債基金は公債費元金の繰上償還に活用する目的で積立を行っている。これまで大きな取崩は行っていないが，熊本地震災害廃棄物処理基金補助金を原資に積立（令和元年度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百万円積立）を行っているため，当該分については，対象費用（災害廃棄物処理事業に係る借入金の償還金）に充てる財源として活用していく方針。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36,923
36,652
74.30
23,365,729
22,575,027
610,462
8,762,922
20,075,664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有形固定資産減価償却率は，一般的に施設の老朽化の度合いを示す指標とされています。令和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よりやや低い水準となっていますが，本市においても多くの公共施設やインフラ施設は，高度経済成長期に整備されたものであるため，年数を経過した資産を多く所有し，その減価償却が比較的進んでいる状態です。</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93769</xdr:rowOff>
    </xdr:to>
    <xdr:cxnSp macro="">
      <xdr:nvCxnSpPr>
        <xdr:cNvPr id="65" name="直線コネクタ 64"/>
        <xdr:cNvCxnSpPr/>
      </xdr:nvCxnSpPr>
      <xdr:spPr>
        <a:xfrm flipV="1">
          <a:off x="4760595" y="4757208"/>
          <a:ext cx="127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97596</xdr:rowOff>
    </xdr:from>
    <xdr:ext cx="405111" cy="259045"/>
    <xdr:sp macro="" textlink="">
      <xdr:nvSpPr>
        <xdr:cNvPr id="66" name="有形固定資産減価償却率最小値テキスト"/>
        <xdr:cNvSpPr txBox="1"/>
      </xdr:nvSpPr>
      <xdr:spPr>
        <a:xfrm>
          <a:off x="4813300" y="5926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93769</xdr:rowOff>
    </xdr:from>
    <xdr:to>
      <xdr:col>23</xdr:col>
      <xdr:colOff>174625</xdr:colOff>
      <xdr:row>34</xdr:row>
      <xdr:rowOff>93769</xdr:rowOff>
    </xdr:to>
    <xdr:cxnSp macro="">
      <xdr:nvCxnSpPr>
        <xdr:cNvPr id="67" name="直線コネクタ 66"/>
        <xdr:cNvCxnSpPr/>
      </xdr:nvCxnSpPr>
      <xdr:spPr>
        <a:xfrm>
          <a:off x="4673600" y="5923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xdr:cNvSpPr txBox="1"/>
      </xdr:nvSpPr>
      <xdr:spPr>
        <a:xfrm>
          <a:off x="4813300" y="453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xdr:cNvCxnSpPr/>
      </xdr:nvCxnSpPr>
      <xdr:spPr>
        <a:xfrm>
          <a:off x="4673600" y="4757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xdr:cNvSpPr txBox="1"/>
      </xdr:nvSpPr>
      <xdr:spPr>
        <a:xfrm>
          <a:off x="4813300" y="52785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xdr:cNvSpPr/>
      </xdr:nvSpPr>
      <xdr:spPr>
        <a:xfrm>
          <a:off x="4711700" y="530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113453</xdr:rowOff>
    </xdr:from>
    <xdr:to>
      <xdr:col>19</xdr:col>
      <xdr:colOff>187325</xdr:colOff>
      <xdr:row>31</xdr:row>
      <xdr:rowOff>43603</xdr:rowOff>
    </xdr:to>
    <xdr:sp macro="" textlink="">
      <xdr:nvSpPr>
        <xdr:cNvPr id="72" name="フローチャート: 判断 71"/>
        <xdr:cNvSpPr/>
      </xdr:nvSpPr>
      <xdr:spPr>
        <a:xfrm>
          <a:off x="4000500" y="525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3" name="フローチャート: 判断 72"/>
        <xdr:cNvSpPr/>
      </xdr:nvSpPr>
      <xdr:spPr>
        <a:xfrm>
          <a:off x="3238500" y="523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74" name="フローチャート: 判断 73"/>
        <xdr:cNvSpPr/>
      </xdr:nvSpPr>
      <xdr:spPr>
        <a:xfrm>
          <a:off x="2476500" y="51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xdr:cNvSpPr/>
      </xdr:nvSpPr>
      <xdr:spPr>
        <a:xfrm>
          <a:off x="1714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81" name="楕円 80"/>
        <xdr:cNvSpPr/>
      </xdr:nvSpPr>
      <xdr:spPr>
        <a:xfrm>
          <a:off x="4711700" y="525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136330</xdr:rowOff>
    </xdr:from>
    <xdr:ext cx="405111" cy="259045"/>
    <xdr:sp macro="" textlink="">
      <xdr:nvSpPr>
        <xdr:cNvPr id="82" name="有形固定資産減価償却率該当値テキスト"/>
        <xdr:cNvSpPr txBox="1"/>
      </xdr:nvSpPr>
      <xdr:spPr>
        <a:xfrm>
          <a:off x="4813300" y="5108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95462</xdr:rowOff>
    </xdr:from>
    <xdr:to>
      <xdr:col>19</xdr:col>
      <xdr:colOff>187325</xdr:colOff>
      <xdr:row>31</xdr:row>
      <xdr:rowOff>25612</xdr:rowOff>
    </xdr:to>
    <xdr:sp macro="" textlink="">
      <xdr:nvSpPr>
        <xdr:cNvPr id="83" name="楕円 82"/>
        <xdr:cNvSpPr/>
      </xdr:nvSpPr>
      <xdr:spPr>
        <a:xfrm>
          <a:off x="4000500" y="523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146262</xdr:rowOff>
    </xdr:from>
    <xdr:to>
      <xdr:col>23</xdr:col>
      <xdr:colOff>85725</xdr:colOff>
      <xdr:row>30</xdr:row>
      <xdr:rowOff>164253</xdr:rowOff>
    </xdr:to>
    <xdr:cxnSp macro="">
      <xdr:nvCxnSpPr>
        <xdr:cNvPr id="84" name="直線コネクタ 83"/>
        <xdr:cNvCxnSpPr/>
      </xdr:nvCxnSpPr>
      <xdr:spPr>
        <a:xfrm>
          <a:off x="4051300" y="5289762"/>
          <a:ext cx="7112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73872</xdr:rowOff>
    </xdr:from>
    <xdr:to>
      <xdr:col>15</xdr:col>
      <xdr:colOff>187325</xdr:colOff>
      <xdr:row>31</xdr:row>
      <xdr:rowOff>4022</xdr:rowOff>
    </xdr:to>
    <xdr:sp macro="" textlink="">
      <xdr:nvSpPr>
        <xdr:cNvPr id="85" name="楕円 84"/>
        <xdr:cNvSpPr/>
      </xdr:nvSpPr>
      <xdr:spPr>
        <a:xfrm>
          <a:off x="3238500" y="521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124672</xdr:rowOff>
    </xdr:from>
    <xdr:to>
      <xdr:col>19</xdr:col>
      <xdr:colOff>136525</xdr:colOff>
      <xdr:row>30</xdr:row>
      <xdr:rowOff>146262</xdr:rowOff>
    </xdr:to>
    <xdr:cxnSp macro="">
      <xdr:nvCxnSpPr>
        <xdr:cNvPr id="86" name="直線コネクタ 85"/>
        <xdr:cNvCxnSpPr/>
      </xdr:nvCxnSpPr>
      <xdr:spPr>
        <a:xfrm>
          <a:off x="3289300" y="526817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45085</xdr:rowOff>
    </xdr:from>
    <xdr:to>
      <xdr:col>11</xdr:col>
      <xdr:colOff>187325</xdr:colOff>
      <xdr:row>30</xdr:row>
      <xdr:rowOff>146685</xdr:rowOff>
    </xdr:to>
    <xdr:sp macro="" textlink="">
      <xdr:nvSpPr>
        <xdr:cNvPr id="87" name="楕円 86"/>
        <xdr:cNvSpPr/>
      </xdr:nvSpPr>
      <xdr:spPr>
        <a:xfrm>
          <a:off x="2476500" y="51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95885</xdr:rowOff>
    </xdr:from>
    <xdr:to>
      <xdr:col>15</xdr:col>
      <xdr:colOff>136525</xdr:colOff>
      <xdr:row>30</xdr:row>
      <xdr:rowOff>124672</xdr:rowOff>
    </xdr:to>
    <xdr:cxnSp macro="">
      <xdr:nvCxnSpPr>
        <xdr:cNvPr id="88" name="直線コネクタ 87"/>
        <xdr:cNvCxnSpPr/>
      </xdr:nvCxnSpPr>
      <xdr:spPr>
        <a:xfrm>
          <a:off x="2527300" y="5239385"/>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45085</xdr:rowOff>
    </xdr:from>
    <xdr:to>
      <xdr:col>7</xdr:col>
      <xdr:colOff>187325</xdr:colOff>
      <xdr:row>30</xdr:row>
      <xdr:rowOff>146685</xdr:rowOff>
    </xdr:to>
    <xdr:sp macro="" textlink="">
      <xdr:nvSpPr>
        <xdr:cNvPr id="89" name="楕円 88"/>
        <xdr:cNvSpPr/>
      </xdr:nvSpPr>
      <xdr:spPr>
        <a:xfrm>
          <a:off x="1714500" y="51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95885</xdr:rowOff>
    </xdr:from>
    <xdr:to>
      <xdr:col>11</xdr:col>
      <xdr:colOff>136525</xdr:colOff>
      <xdr:row>30</xdr:row>
      <xdr:rowOff>95885</xdr:rowOff>
    </xdr:to>
    <xdr:cxnSp macro="">
      <xdr:nvCxnSpPr>
        <xdr:cNvPr id="90" name="直線コネクタ 89"/>
        <xdr:cNvCxnSpPr/>
      </xdr:nvCxnSpPr>
      <xdr:spPr>
        <a:xfrm>
          <a:off x="1765300" y="523938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34730</xdr:rowOff>
    </xdr:from>
    <xdr:ext cx="405111" cy="259045"/>
    <xdr:sp macro="" textlink="">
      <xdr:nvSpPr>
        <xdr:cNvPr id="91" name="n_1aveValue有形固定資産減価償却率"/>
        <xdr:cNvSpPr txBox="1"/>
      </xdr:nvSpPr>
      <xdr:spPr>
        <a:xfrm>
          <a:off x="3836044" y="5349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13140</xdr:rowOff>
    </xdr:from>
    <xdr:ext cx="405111" cy="259045"/>
    <xdr:sp macro="" textlink="">
      <xdr:nvSpPr>
        <xdr:cNvPr id="92" name="n_2aveValue有形固定資産減価償却率"/>
        <xdr:cNvSpPr txBox="1"/>
      </xdr:nvSpPr>
      <xdr:spPr>
        <a:xfrm>
          <a:off x="3086744" y="532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137812</xdr:rowOff>
    </xdr:from>
    <xdr:ext cx="405111" cy="259045"/>
    <xdr:sp macro="" textlink="">
      <xdr:nvSpPr>
        <xdr:cNvPr id="93" name="n_3aveValue有形固定資産減価償却率"/>
        <xdr:cNvSpPr txBox="1"/>
      </xdr:nvSpPr>
      <xdr:spPr>
        <a:xfrm>
          <a:off x="2324744" y="528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4" name="n_4aveValue有形固定資産減価償却率"/>
        <xdr:cNvSpPr txBox="1"/>
      </xdr:nvSpPr>
      <xdr:spPr>
        <a:xfrm>
          <a:off x="1562744" y="49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42139</xdr:rowOff>
    </xdr:from>
    <xdr:ext cx="405111" cy="259045"/>
    <xdr:sp macro="" textlink="">
      <xdr:nvSpPr>
        <xdr:cNvPr id="95" name="n_1mainValue有形固定資産減価償却率"/>
        <xdr:cNvSpPr txBox="1"/>
      </xdr:nvSpPr>
      <xdr:spPr>
        <a:xfrm>
          <a:off x="3836044" y="5014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20549</xdr:rowOff>
    </xdr:from>
    <xdr:ext cx="405111" cy="259045"/>
    <xdr:sp macro="" textlink="">
      <xdr:nvSpPr>
        <xdr:cNvPr id="96" name="n_2mainValue有形固定資産減価償却率"/>
        <xdr:cNvSpPr txBox="1"/>
      </xdr:nvSpPr>
      <xdr:spPr>
        <a:xfrm>
          <a:off x="3086744" y="499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97" name="n_3mainValue有形固定資産減価償却率"/>
        <xdr:cNvSpPr txBox="1"/>
      </xdr:nvSpPr>
      <xdr:spPr>
        <a:xfrm>
          <a:off x="2324744" y="496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macro="" textlink="">
      <xdr:nvSpPr>
        <xdr:cNvPr id="98" name="n_4mainValue有形固定資産減価償却率"/>
        <xdr:cNvSpPr txBox="1"/>
      </xdr:nvSpPr>
      <xdr:spPr>
        <a:xfrm>
          <a:off x="1562744" y="528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債務償還比率は，前年度から</a:t>
          </a:r>
          <a:r>
            <a:rPr kumimoji="1" lang="en-US" altLang="ja-JP" sz="1100">
              <a:latin typeface="ＭＳ Ｐゴシック" panose="020B0600070205080204" pitchFamily="50" charset="-128"/>
              <a:ea typeface="ＭＳ Ｐゴシック" panose="020B0600070205080204" pitchFamily="50" charset="-128"/>
            </a:rPr>
            <a:t>99.2</a:t>
          </a:r>
          <a:r>
            <a:rPr kumimoji="1" lang="ja-JP" altLang="en-US" sz="1100">
              <a:latin typeface="ＭＳ Ｐゴシック" panose="020B0600070205080204" pitchFamily="50" charset="-128"/>
              <a:ea typeface="ＭＳ Ｐゴシック" panose="020B0600070205080204" pitchFamily="50" charset="-128"/>
            </a:rPr>
            <a:t>ポイント上昇し，類似団体平均，全国平均と比較すると，</a:t>
          </a:r>
          <a:r>
            <a:rPr kumimoji="1" lang="en-US" altLang="ja-JP" sz="1100">
              <a:latin typeface="ＭＳ Ｐゴシック" panose="020B0600070205080204" pitchFamily="50" charset="-128"/>
              <a:ea typeface="ＭＳ Ｐゴシック" panose="020B0600070205080204" pitchFamily="50" charset="-128"/>
            </a:rPr>
            <a:t>200</a:t>
          </a:r>
          <a:r>
            <a:rPr kumimoji="1" lang="ja-JP" altLang="en-US" sz="1100">
              <a:latin typeface="ＭＳ Ｐゴシック" panose="020B0600070205080204" pitchFamily="50" charset="-128"/>
              <a:ea typeface="ＭＳ Ｐゴシック" panose="020B0600070205080204" pitchFamily="50" charset="-128"/>
            </a:rPr>
            <a:t>ポイント以上高い数値となっていますが，全国平均と熊本県平均との差も</a:t>
          </a:r>
          <a:r>
            <a:rPr kumimoji="1" lang="en-US" altLang="ja-JP" sz="1100">
              <a:latin typeface="ＭＳ Ｐゴシック" panose="020B0600070205080204" pitchFamily="50" charset="-128"/>
              <a:ea typeface="ＭＳ Ｐゴシック" panose="020B0600070205080204" pitchFamily="50" charset="-128"/>
            </a:rPr>
            <a:t>200</a:t>
          </a:r>
          <a:r>
            <a:rPr kumimoji="1" lang="ja-JP" altLang="en-US" sz="1100">
              <a:latin typeface="ＭＳ Ｐゴシック" panose="020B0600070205080204" pitchFamily="50" charset="-128"/>
              <a:ea typeface="ＭＳ Ｐゴシック" panose="020B0600070205080204" pitchFamily="50" charset="-128"/>
            </a:rPr>
            <a:t>ポイント以上あり，平成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年熊本地震の影響を受けていることが推察できます。また，本指標では基準財政需要額算入見込額が加味されないため，将来負担比率と比べ悪い数値になっています。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今後は，経常経費削減や地方債の借入抑制に取り組むとともに，市税，基金等の財源確保に努め，指標悪化を防ぐ必要があります。</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79830</xdr:rowOff>
    </xdr:from>
    <xdr:to>
      <xdr:col>76</xdr:col>
      <xdr:colOff>21589</xdr:colOff>
      <xdr:row>33</xdr:row>
      <xdr:rowOff>145574</xdr:rowOff>
    </xdr:to>
    <xdr:cxnSp macro="">
      <xdr:nvCxnSpPr>
        <xdr:cNvPr id="128" name="直線コネクタ 127"/>
        <xdr:cNvCxnSpPr/>
      </xdr:nvCxnSpPr>
      <xdr:spPr>
        <a:xfrm flipV="1">
          <a:off x="14793595" y="4537530"/>
          <a:ext cx="1269" cy="126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149401</xdr:rowOff>
    </xdr:from>
    <xdr:ext cx="469744" cy="259045"/>
    <xdr:sp macro="" textlink="">
      <xdr:nvSpPr>
        <xdr:cNvPr id="129" name="債務償還比率最小値テキスト"/>
        <xdr:cNvSpPr txBox="1"/>
      </xdr:nvSpPr>
      <xdr:spPr>
        <a:xfrm>
          <a:off x="14846300" y="580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145574</xdr:rowOff>
    </xdr:from>
    <xdr:to>
      <xdr:col>76</xdr:col>
      <xdr:colOff>111125</xdr:colOff>
      <xdr:row>33</xdr:row>
      <xdr:rowOff>145574</xdr:rowOff>
    </xdr:to>
    <xdr:cxnSp macro="">
      <xdr:nvCxnSpPr>
        <xdr:cNvPr id="130" name="直線コネクタ 129"/>
        <xdr:cNvCxnSpPr/>
      </xdr:nvCxnSpPr>
      <xdr:spPr>
        <a:xfrm>
          <a:off x="14706600" y="580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26507</xdr:rowOff>
    </xdr:from>
    <xdr:ext cx="469744" cy="259045"/>
    <xdr:sp macro="" textlink="">
      <xdr:nvSpPr>
        <xdr:cNvPr id="131" name="債務償還比率最大値テキスト"/>
        <xdr:cNvSpPr txBox="1"/>
      </xdr:nvSpPr>
      <xdr:spPr>
        <a:xfrm>
          <a:off x="14846300" y="431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79830</xdr:rowOff>
    </xdr:from>
    <xdr:to>
      <xdr:col>76</xdr:col>
      <xdr:colOff>111125</xdr:colOff>
      <xdr:row>26</xdr:row>
      <xdr:rowOff>79830</xdr:rowOff>
    </xdr:to>
    <xdr:cxnSp macro="">
      <xdr:nvCxnSpPr>
        <xdr:cNvPr id="132" name="直線コネクタ 131"/>
        <xdr:cNvCxnSpPr/>
      </xdr:nvCxnSpPr>
      <xdr:spPr>
        <a:xfrm>
          <a:off x="14706600" y="453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26232</xdr:rowOff>
    </xdr:from>
    <xdr:ext cx="469744" cy="259045"/>
    <xdr:sp macro="" textlink="">
      <xdr:nvSpPr>
        <xdr:cNvPr id="133" name="債務償還比率平均値テキスト"/>
        <xdr:cNvSpPr txBox="1"/>
      </xdr:nvSpPr>
      <xdr:spPr>
        <a:xfrm>
          <a:off x="14846300" y="5169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3355</xdr:rowOff>
    </xdr:from>
    <xdr:to>
      <xdr:col>76</xdr:col>
      <xdr:colOff>73025</xdr:colOff>
      <xdr:row>31</xdr:row>
      <xdr:rowOff>104955</xdr:rowOff>
    </xdr:to>
    <xdr:sp macro="" textlink="">
      <xdr:nvSpPr>
        <xdr:cNvPr id="134" name="フローチャート: 判断 133"/>
        <xdr:cNvSpPr/>
      </xdr:nvSpPr>
      <xdr:spPr>
        <a:xfrm>
          <a:off x="14744700" y="531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95112</xdr:rowOff>
    </xdr:from>
    <xdr:to>
      <xdr:col>72</xdr:col>
      <xdr:colOff>123825</xdr:colOff>
      <xdr:row>32</xdr:row>
      <xdr:rowOff>25262</xdr:rowOff>
    </xdr:to>
    <xdr:sp macro="" textlink="">
      <xdr:nvSpPr>
        <xdr:cNvPr id="135" name="フローチャート: 判断 134"/>
        <xdr:cNvSpPr/>
      </xdr:nvSpPr>
      <xdr:spPr>
        <a:xfrm>
          <a:off x="14033500" y="541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56790</xdr:rowOff>
    </xdr:from>
    <xdr:to>
      <xdr:col>68</xdr:col>
      <xdr:colOff>123825</xdr:colOff>
      <xdr:row>31</xdr:row>
      <xdr:rowOff>158390</xdr:rowOff>
    </xdr:to>
    <xdr:sp macro="" textlink="">
      <xdr:nvSpPr>
        <xdr:cNvPr id="136" name="フローチャート: 判断 135"/>
        <xdr:cNvSpPr/>
      </xdr:nvSpPr>
      <xdr:spPr>
        <a:xfrm>
          <a:off x="13271500" y="537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13430</xdr:rowOff>
    </xdr:from>
    <xdr:to>
      <xdr:col>64</xdr:col>
      <xdr:colOff>123825</xdr:colOff>
      <xdr:row>31</xdr:row>
      <xdr:rowOff>115030</xdr:rowOff>
    </xdr:to>
    <xdr:sp macro="" textlink="">
      <xdr:nvSpPr>
        <xdr:cNvPr id="137" name="フローチャート: 判断 136"/>
        <xdr:cNvSpPr/>
      </xdr:nvSpPr>
      <xdr:spPr>
        <a:xfrm>
          <a:off x="12509500" y="532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163650</xdr:rowOff>
    </xdr:from>
    <xdr:to>
      <xdr:col>60</xdr:col>
      <xdr:colOff>123825</xdr:colOff>
      <xdr:row>31</xdr:row>
      <xdr:rowOff>93800</xdr:rowOff>
    </xdr:to>
    <xdr:sp macro="" textlink="">
      <xdr:nvSpPr>
        <xdr:cNvPr id="138" name="フローチャート: 判断 137"/>
        <xdr:cNvSpPr/>
      </xdr:nvSpPr>
      <xdr:spPr>
        <a:xfrm>
          <a:off x="11747500" y="53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86678</xdr:rowOff>
    </xdr:from>
    <xdr:to>
      <xdr:col>76</xdr:col>
      <xdr:colOff>73025</xdr:colOff>
      <xdr:row>34</xdr:row>
      <xdr:rowOff>16828</xdr:rowOff>
    </xdr:to>
    <xdr:sp macro="" textlink="">
      <xdr:nvSpPr>
        <xdr:cNvPr id="144" name="楕円 143"/>
        <xdr:cNvSpPr/>
      </xdr:nvSpPr>
      <xdr:spPr>
        <a:xfrm>
          <a:off x="14744700" y="574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1605</xdr:rowOff>
    </xdr:from>
    <xdr:ext cx="469744" cy="259045"/>
    <xdr:sp macro="" textlink="">
      <xdr:nvSpPr>
        <xdr:cNvPr id="145" name="債務償還比率該当値テキスト"/>
        <xdr:cNvSpPr txBox="1"/>
      </xdr:nvSpPr>
      <xdr:spPr>
        <a:xfrm>
          <a:off x="14846300" y="565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79650</xdr:rowOff>
    </xdr:from>
    <xdr:to>
      <xdr:col>72</xdr:col>
      <xdr:colOff>123825</xdr:colOff>
      <xdr:row>33</xdr:row>
      <xdr:rowOff>9800</xdr:rowOff>
    </xdr:to>
    <xdr:sp macro="" textlink="">
      <xdr:nvSpPr>
        <xdr:cNvPr id="146" name="楕円 145"/>
        <xdr:cNvSpPr/>
      </xdr:nvSpPr>
      <xdr:spPr>
        <a:xfrm>
          <a:off x="14033500" y="556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130450</xdr:rowOff>
    </xdr:from>
    <xdr:to>
      <xdr:col>76</xdr:col>
      <xdr:colOff>22225</xdr:colOff>
      <xdr:row>33</xdr:row>
      <xdr:rowOff>137478</xdr:rowOff>
    </xdr:to>
    <xdr:cxnSp macro="">
      <xdr:nvCxnSpPr>
        <xdr:cNvPr id="147" name="直線コネクタ 146"/>
        <xdr:cNvCxnSpPr/>
      </xdr:nvCxnSpPr>
      <xdr:spPr>
        <a:xfrm>
          <a:off x="14084300" y="5616850"/>
          <a:ext cx="711200" cy="17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98002</xdr:rowOff>
    </xdr:from>
    <xdr:to>
      <xdr:col>68</xdr:col>
      <xdr:colOff>123825</xdr:colOff>
      <xdr:row>33</xdr:row>
      <xdr:rowOff>28152</xdr:rowOff>
    </xdr:to>
    <xdr:sp macro="" textlink="">
      <xdr:nvSpPr>
        <xdr:cNvPr id="148" name="楕円 147"/>
        <xdr:cNvSpPr/>
      </xdr:nvSpPr>
      <xdr:spPr>
        <a:xfrm>
          <a:off x="13271500" y="558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130450</xdr:rowOff>
    </xdr:from>
    <xdr:to>
      <xdr:col>72</xdr:col>
      <xdr:colOff>73025</xdr:colOff>
      <xdr:row>32</xdr:row>
      <xdr:rowOff>148802</xdr:rowOff>
    </xdr:to>
    <xdr:cxnSp macro="">
      <xdr:nvCxnSpPr>
        <xdr:cNvPr id="149" name="直線コネクタ 148"/>
        <xdr:cNvCxnSpPr/>
      </xdr:nvCxnSpPr>
      <xdr:spPr>
        <a:xfrm flipV="1">
          <a:off x="13322300" y="5616850"/>
          <a:ext cx="762000" cy="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107548</xdr:rowOff>
    </xdr:from>
    <xdr:to>
      <xdr:col>64</xdr:col>
      <xdr:colOff>123825</xdr:colOff>
      <xdr:row>34</xdr:row>
      <xdr:rowOff>37698</xdr:rowOff>
    </xdr:to>
    <xdr:sp macro="" textlink="">
      <xdr:nvSpPr>
        <xdr:cNvPr id="150" name="楕円 149"/>
        <xdr:cNvSpPr/>
      </xdr:nvSpPr>
      <xdr:spPr>
        <a:xfrm>
          <a:off x="12509500" y="576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148802</xdr:rowOff>
    </xdr:from>
    <xdr:to>
      <xdr:col>68</xdr:col>
      <xdr:colOff>73025</xdr:colOff>
      <xdr:row>33</xdr:row>
      <xdr:rowOff>158348</xdr:rowOff>
    </xdr:to>
    <xdr:cxnSp macro="">
      <xdr:nvCxnSpPr>
        <xdr:cNvPr id="151" name="直線コネクタ 150"/>
        <xdr:cNvCxnSpPr/>
      </xdr:nvCxnSpPr>
      <xdr:spPr>
        <a:xfrm flipV="1">
          <a:off x="12560300" y="5635202"/>
          <a:ext cx="762000" cy="18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7503</xdr:rowOff>
    </xdr:from>
    <xdr:to>
      <xdr:col>60</xdr:col>
      <xdr:colOff>123825</xdr:colOff>
      <xdr:row>32</xdr:row>
      <xdr:rowOff>109103</xdr:rowOff>
    </xdr:to>
    <xdr:sp macro="" textlink="">
      <xdr:nvSpPr>
        <xdr:cNvPr id="152" name="楕円 151"/>
        <xdr:cNvSpPr/>
      </xdr:nvSpPr>
      <xdr:spPr>
        <a:xfrm>
          <a:off x="11747500" y="549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58303</xdr:rowOff>
    </xdr:from>
    <xdr:to>
      <xdr:col>64</xdr:col>
      <xdr:colOff>73025</xdr:colOff>
      <xdr:row>33</xdr:row>
      <xdr:rowOff>158348</xdr:rowOff>
    </xdr:to>
    <xdr:cxnSp macro="">
      <xdr:nvCxnSpPr>
        <xdr:cNvPr id="153" name="直線コネクタ 152"/>
        <xdr:cNvCxnSpPr/>
      </xdr:nvCxnSpPr>
      <xdr:spPr>
        <a:xfrm>
          <a:off x="11798300" y="5544703"/>
          <a:ext cx="762000" cy="27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41789</xdr:rowOff>
    </xdr:from>
    <xdr:ext cx="469744" cy="259045"/>
    <xdr:sp macro="" textlink="">
      <xdr:nvSpPr>
        <xdr:cNvPr id="154" name="n_1aveValue債務償還比率"/>
        <xdr:cNvSpPr txBox="1"/>
      </xdr:nvSpPr>
      <xdr:spPr>
        <a:xfrm>
          <a:off x="13836727" y="518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3467</xdr:rowOff>
    </xdr:from>
    <xdr:ext cx="469744" cy="259045"/>
    <xdr:sp macro="" textlink="">
      <xdr:nvSpPr>
        <xdr:cNvPr id="155" name="n_2aveValue債務償還比率"/>
        <xdr:cNvSpPr txBox="1"/>
      </xdr:nvSpPr>
      <xdr:spPr>
        <a:xfrm>
          <a:off x="13087427" y="514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131557</xdr:rowOff>
    </xdr:from>
    <xdr:ext cx="469744" cy="259045"/>
    <xdr:sp macro="" textlink="">
      <xdr:nvSpPr>
        <xdr:cNvPr id="156" name="n_3aveValue債務償還比率"/>
        <xdr:cNvSpPr txBox="1"/>
      </xdr:nvSpPr>
      <xdr:spPr>
        <a:xfrm>
          <a:off x="12325427" y="510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110327</xdr:rowOff>
    </xdr:from>
    <xdr:ext cx="469744" cy="259045"/>
    <xdr:sp macro="" textlink="">
      <xdr:nvSpPr>
        <xdr:cNvPr id="157" name="n_4aveValue債務償還比率"/>
        <xdr:cNvSpPr txBox="1"/>
      </xdr:nvSpPr>
      <xdr:spPr>
        <a:xfrm>
          <a:off x="11563427" y="50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927</xdr:rowOff>
    </xdr:from>
    <xdr:ext cx="469744" cy="259045"/>
    <xdr:sp macro="" textlink="">
      <xdr:nvSpPr>
        <xdr:cNvPr id="158" name="n_1mainValue債務償還比率"/>
        <xdr:cNvSpPr txBox="1"/>
      </xdr:nvSpPr>
      <xdr:spPr>
        <a:xfrm>
          <a:off x="13836727" y="565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19279</xdr:rowOff>
    </xdr:from>
    <xdr:ext cx="469744" cy="259045"/>
    <xdr:sp macro="" textlink="">
      <xdr:nvSpPr>
        <xdr:cNvPr id="159" name="n_2mainValue債務償還比率"/>
        <xdr:cNvSpPr txBox="1"/>
      </xdr:nvSpPr>
      <xdr:spPr>
        <a:xfrm>
          <a:off x="13087427" y="567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28825</xdr:rowOff>
    </xdr:from>
    <xdr:ext cx="469744" cy="259045"/>
    <xdr:sp macro="" textlink="">
      <xdr:nvSpPr>
        <xdr:cNvPr id="160" name="n_3mainValue債務償還比率"/>
        <xdr:cNvSpPr txBox="1"/>
      </xdr:nvSpPr>
      <xdr:spPr>
        <a:xfrm>
          <a:off x="12325427" y="58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100230</xdr:rowOff>
    </xdr:from>
    <xdr:ext cx="469744" cy="259045"/>
    <xdr:sp macro="" textlink="">
      <xdr:nvSpPr>
        <xdr:cNvPr id="161" name="n_4mainValue債務償還比率"/>
        <xdr:cNvSpPr txBox="1"/>
      </xdr:nvSpPr>
      <xdr:spPr>
        <a:xfrm>
          <a:off x="11563427" y="55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36,923
36,652
74.30
23,365,729
22,575,027
610,462
8,762,922
20,075,664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66675</xdr:rowOff>
    </xdr:from>
    <xdr:to>
      <xdr:col>24</xdr:col>
      <xdr:colOff>62865</xdr:colOff>
      <xdr:row>42</xdr:row>
      <xdr:rowOff>3810</xdr:rowOff>
    </xdr:to>
    <xdr:cxnSp macro="">
      <xdr:nvCxnSpPr>
        <xdr:cNvPr id="57" name="直線コネクタ 56"/>
        <xdr:cNvCxnSpPr/>
      </xdr:nvCxnSpPr>
      <xdr:spPr>
        <a:xfrm flipV="1">
          <a:off x="4634865" y="5895975"/>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7637</xdr:rowOff>
    </xdr:from>
    <xdr:ext cx="405111" cy="259045"/>
    <xdr:sp macro="" textlink="">
      <xdr:nvSpPr>
        <xdr:cNvPr id="58" name="【道路】&#10;有形固定資産減価償却率最小値テキスト"/>
        <xdr:cNvSpPr txBox="1"/>
      </xdr:nvSpPr>
      <xdr:spPr>
        <a:xfrm>
          <a:off x="4673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xdr:rowOff>
    </xdr:from>
    <xdr:to>
      <xdr:col>24</xdr:col>
      <xdr:colOff>152400</xdr:colOff>
      <xdr:row>42</xdr:row>
      <xdr:rowOff>3810</xdr:rowOff>
    </xdr:to>
    <xdr:cxnSp macro="">
      <xdr:nvCxnSpPr>
        <xdr:cNvPr id="59" name="直線コネクタ 58"/>
        <xdr:cNvCxnSpPr/>
      </xdr:nvCxnSpPr>
      <xdr:spPr>
        <a:xfrm>
          <a:off x="4546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13352</xdr:rowOff>
    </xdr:from>
    <xdr:ext cx="405111" cy="259045"/>
    <xdr:sp macro="" textlink="">
      <xdr:nvSpPr>
        <xdr:cNvPr id="60" name="【道路】&#10;有形固定資産減価償却率最大値テキスト"/>
        <xdr:cNvSpPr txBox="1"/>
      </xdr:nvSpPr>
      <xdr:spPr>
        <a:xfrm>
          <a:off x="4673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66675</xdr:rowOff>
    </xdr:from>
    <xdr:to>
      <xdr:col>24</xdr:col>
      <xdr:colOff>152400</xdr:colOff>
      <xdr:row>34</xdr:row>
      <xdr:rowOff>66675</xdr:rowOff>
    </xdr:to>
    <xdr:cxnSp macro="">
      <xdr:nvCxnSpPr>
        <xdr:cNvPr id="61" name="直線コネクタ 60"/>
        <xdr:cNvCxnSpPr/>
      </xdr:nvCxnSpPr>
      <xdr:spPr>
        <a:xfrm>
          <a:off x="4546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2" name="【道路】&#10;有形固定資産減価償却率平均値テキスト"/>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59690</xdr:rowOff>
    </xdr:from>
    <xdr:to>
      <xdr:col>20</xdr:col>
      <xdr:colOff>38100</xdr:colOff>
      <xdr:row>37</xdr:row>
      <xdr:rowOff>161290</xdr:rowOff>
    </xdr:to>
    <xdr:sp macro="" textlink="">
      <xdr:nvSpPr>
        <xdr:cNvPr id="64" name="フローチャート: 判断 63"/>
        <xdr:cNvSpPr/>
      </xdr:nvSpPr>
      <xdr:spPr>
        <a:xfrm>
          <a:off x="3746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5" name="フローチャート: 判断 64"/>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156845</xdr:rowOff>
    </xdr:from>
    <xdr:to>
      <xdr:col>6</xdr:col>
      <xdr:colOff>38100</xdr:colOff>
      <xdr:row>37</xdr:row>
      <xdr:rowOff>86995</xdr:rowOff>
    </xdr:to>
    <xdr:sp macro="" textlink="">
      <xdr:nvSpPr>
        <xdr:cNvPr id="67" name="フローチャート: 判断 66"/>
        <xdr:cNvSpPr/>
      </xdr:nvSpPr>
      <xdr:spPr>
        <a:xfrm>
          <a:off x="1079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156845</xdr:rowOff>
    </xdr:from>
    <xdr:to>
      <xdr:col>24</xdr:col>
      <xdr:colOff>114300</xdr:colOff>
      <xdr:row>37</xdr:row>
      <xdr:rowOff>86995</xdr:rowOff>
    </xdr:to>
    <xdr:sp macro="" textlink="">
      <xdr:nvSpPr>
        <xdr:cNvPr id="73" name="楕円 72"/>
        <xdr:cNvSpPr/>
      </xdr:nvSpPr>
      <xdr:spPr>
        <a:xfrm>
          <a:off x="45847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8272</xdr:rowOff>
    </xdr:from>
    <xdr:ext cx="405111" cy="259045"/>
    <xdr:sp macro="" textlink="">
      <xdr:nvSpPr>
        <xdr:cNvPr id="74" name="【道路】&#10;有形固定資産減価償却率該当値テキスト"/>
        <xdr:cNvSpPr txBox="1"/>
      </xdr:nvSpPr>
      <xdr:spPr>
        <a:xfrm>
          <a:off x="4673600"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120650</xdr:rowOff>
    </xdr:from>
    <xdr:to>
      <xdr:col>20</xdr:col>
      <xdr:colOff>38100</xdr:colOff>
      <xdr:row>37</xdr:row>
      <xdr:rowOff>50800</xdr:rowOff>
    </xdr:to>
    <xdr:sp macro="" textlink="">
      <xdr:nvSpPr>
        <xdr:cNvPr id="75" name="楕円 74"/>
        <xdr:cNvSpPr/>
      </xdr:nvSpPr>
      <xdr:spPr>
        <a:xfrm>
          <a:off x="3746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0</xdr:rowOff>
    </xdr:from>
    <xdr:to>
      <xdr:col>24</xdr:col>
      <xdr:colOff>63500</xdr:colOff>
      <xdr:row>37</xdr:row>
      <xdr:rowOff>36195</xdr:rowOff>
    </xdr:to>
    <xdr:cxnSp macro="">
      <xdr:nvCxnSpPr>
        <xdr:cNvPr id="76" name="直線コネクタ 75"/>
        <xdr:cNvCxnSpPr/>
      </xdr:nvCxnSpPr>
      <xdr:spPr>
        <a:xfrm>
          <a:off x="3797300" y="63436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88265</xdr:rowOff>
    </xdr:from>
    <xdr:to>
      <xdr:col>15</xdr:col>
      <xdr:colOff>101600</xdr:colOff>
      <xdr:row>37</xdr:row>
      <xdr:rowOff>18415</xdr:rowOff>
    </xdr:to>
    <xdr:sp macro="" textlink="">
      <xdr:nvSpPr>
        <xdr:cNvPr id="77" name="楕円 76"/>
        <xdr:cNvSpPr/>
      </xdr:nvSpPr>
      <xdr:spPr>
        <a:xfrm>
          <a:off x="2857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139065</xdr:rowOff>
    </xdr:from>
    <xdr:to>
      <xdr:col>19</xdr:col>
      <xdr:colOff>177800</xdr:colOff>
      <xdr:row>37</xdr:row>
      <xdr:rowOff>0</xdr:rowOff>
    </xdr:to>
    <xdr:cxnSp macro="">
      <xdr:nvCxnSpPr>
        <xdr:cNvPr id="78" name="直線コネクタ 77"/>
        <xdr:cNvCxnSpPr/>
      </xdr:nvCxnSpPr>
      <xdr:spPr>
        <a:xfrm>
          <a:off x="2908300" y="63112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55880</xdr:rowOff>
    </xdr:from>
    <xdr:to>
      <xdr:col>10</xdr:col>
      <xdr:colOff>165100</xdr:colOff>
      <xdr:row>36</xdr:row>
      <xdr:rowOff>157480</xdr:rowOff>
    </xdr:to>
    <xdr:sp macro="" textlink="">
      <xdr:nvSpPr>
        <xdr:cNvPr id="79" name="楕円 78"/>
        <xdr:cNvSpPr/>
      </xdr:nvSpPr>
      <xdr:spPr>
        <a:xfrm>
          <a:off x="1968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106680</xdr:rowOff>
    </xdr:from>
    <xdr:to>
      <xdr:col>15</xdr:col>
      <xdr:colOff>50800</xdr:colOff>
      <xdr:row>36</xdr:row>
      <xdr:rowOff>139065</xdr:rowOff>
    </xdr:to>
    <xdr:cxnSp macro="">
      <xdr:nvCxnSpPr>
        <xdr:cNvPr id="80" name="直線コネクタ 79"/>
        <xdr:cNvCxnSpPr/>
      </xdr:nvCxnSpPr>
      <xdr:spPr>
        <a:xfrm>
          <a:off x="2019300" y="62788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23495</xdr:rowOff>
    </xdr:from>
    <xdr:to>
      <xdr:col>6</xdr:col>
      <xdr:colOff>38100</xdr:colOff>
      <xdr:row>36</xdr:row>
      <xdr:rowOff>125095</xdr:rowOff>
    </xdr:to>
    <xdr:sp macro="" textlink="">
      <xdr:nvSpPr>
        <xdr:cNvPr id="81" name="楕円 80"/>
        <xdr:cNvSpPr/>
      </xdr:nvSpPr>
      <xdr:spPr>
        <a:xfrm>
          <a:off x="1079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74295</xdr:rowOff>
    </xdr:from>
    <xdr:to>
      <xdr:col>10</xdr:col>
      <xdr:colOff>114300</xdr:colOff>
      <xdr:row>36</xdr:row>
      <xdr:rowOff>106680</xdr:rowOff>
    </xdr:to>
    <xdr:cxnSp macro="">
      <xdr:nvCxnSpPr>
        <xdr:cNvPr id="82" name="直線コネクタ 81"/>
        <xdr:cNvCxnSpPr/>
      </xdr:nvCxnSpPr>
      <xdr:spPr>
        <a:xfrm>
          <a:off x="1130300" y="62464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152417</xdr:rowOff>
    </xdr:from>
    <xdr:ext cx="405111" cy="259045"/>
    <xdr:sp macro="" textlink="">
      <xdr:nvSpPr>
        <xdr:cNvPr id="83" name="n_1aveValue【道路】&#10;有形固定資産減価償却率"/>
        <xdr:cNvSpPr txBox="1"/>
      </xdr:nvSpPr>
      <xdr:spPr>
        <a:xfrm>
          <a:off x="3582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129557</xdr:rowOff>
    </xdr:from>
    <xdr:ext cx="405111" cy="259045"/>
    <xdr:sp macro="" textlink="">
      <xdr:nvSpPr>
        <xdr:cNvPr id="84" name="n_2aveValue【道路】&#10;有形固定資産減価償却率"/>
        <xdr:cNvSpPr txBox="1"/>
      </xdr:nvSpPr>
      <xdr:spPr>
        <a:xfrm>
          <a:off x="2705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93362</xdr:rowOff>
    </xdr:from>
    <xdr:ext cx="405111" cy="259045"/>
    <xdr:sp macro="" textlink="">
      <xdr:nvSpPr>
        <xdr:cNvPr id="85" name="n_3aveValue【道路】&#10;有形固定資産減価償却率"/>
        <xdr:cNvSpPr txBox="1"/>
      </xdr:nvSpPr>
      <xdr:spPr>
        <a:xfrm>
          <a:off x="1816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78122</xdr:rowOff>
    </xdr:from>
    <xdr:ext cx="405111" cy="259045"/>
    <xdr:sp macro="" textlink="">
      <xdr:nvSpPr>
        <xdr:cNvPr id="86" name="n_4aveValue【道路】&#10;有形固定資産減価償却率"/>
        <xdr:cNvSpPr txBox="1"/>
      </xdr:nvSpPr>
      <xdr:spPr>
        <a:xfrm>
          <a:off x="927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67327</xdr:rowOff>
    </xdr:from>
    <xdr:ext cx="405111" cy="259045"/>
    <xdr:sp macro="" textlink="">
      <xdr:nvSpPr>
        <xdr:cNvPr id="87" name="n_1mainValue【道路】&#10;有形固定資産減価償却率"/>
        <xdr:cNvSpPr txBox="1"/>
      </xdr:nvSpPr>
      <xdr:spPr>
        <a:xfrm>
          <a:off x="35820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34942</xdr:rowOff>
    </xdr:from>
    <xdr:ext cx="405111" cy="259045"/>
    <xdr:sp macro="" textlink="">
      <xdr:nvSpPr>
        <xdr:cNvPr id="88" name="n_2mainValue【道路】&#10;有形固定資産減価償却率"/>
        <xdr:cNvSpPr txBox="1"/>
      </xdr:nvSpPr>
      <xdr:spPr>
        <a:xfrm>
          <a:off x="2705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2557</xdr:rowOff>
    </xdr:from>
    <xdr:ext cx="405111" cy="259045"/>
    <xdr:sp macro="" textlink="">
      <xdr:nvSpPr>
        <xdr:cNvPr id="89" name="n_3mainValue【道路】&#10;有形固定資産減価償却率"/>
        <xdr:cNvSpPr txBox="1"/>
      </xdr:nvSpPr>
      <xdr:spPr>
        <a:xfrm>
          <a:off x="18167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141622</xdr:rowOff>
    </xdr:from>
    <xdr:ext cx="405111" cy="259045"/>
    <xdr:sp macro="" textlink="">
      <xdr:nvSpPr>
        <xdr:cNvPr id="90" name="n_4mainValue【道路】&#10;有形固定資産減価償却率"/>
        <xdr:cNvSpPr txBox="1"/>
      </xdr:nvSpPr>
      <xdr:spPr>
        <a:xfrm>
          <a:off x="9277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16581</xdr:rowOff>
    </xdr:from>
    <xdr:to>
      <xdr:col>54</xdr:col>
      <xdr:colOff>189865</xdr:colOff>
      <xdr:row>40</xdr:row>
      <xdr:rowOff>160348</xdr:rowOff>
    </xdr:to>
    <xdr:cxnSp macro="">
      <xdr:nvCxnSpPr>
        <xdr:cNvPr id="112" name="直線コネクタ 111"/>
        <xdr:cNvCxnSpPr/>
      </xdr:nvCxnSpPr>
      <xdr:spPr>
        <a:xfrm flipV="1">
          <a:off x="10476865" y="5845881"/>
          <a:ext cx="0" cy="117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164175</xdr:rowOff>
    </xdr:from>
    <xdr:ext cx="469744" cy="259045"/>
    <xdr:sp macro="" textlink="">
      <xdr:nvSpPr>
        <xdr:cNvPr id="113" name="【道路】&#10;一人当たり延長最小値テキスト"/>
        <xdr:cNvSpPr txBox="1"/>
      </xdr:nvSpPr>
      <xdr:spPr>
        <a:xfrm>
          <a:off x="10515600" y="702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160348</xdr:rowOff>
    </xdr:from>
    <xdr:to>
      <xdr:col>55</xdr:col>
      <xdr:colOff>88900</xdr:colOff>
      <xdr:row>40</xdr:row>
      <xdr:rowOff>160348</xdr:rowOff>
    </xdr:to>
    <xdr:cxnSp macro="">
      <xdr:nvCxnSpPr>
        <xdr:cNvPr id="114" name="直線コネクタ 113"/>
        <xdr:cNvCxnSpPr/>
      </xdr:nvCxnSpPr>
      <xdr:spPr>
        <a:xfrm>
          <a:off x="10388600" y="7018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134708</xdr:rowOff>
    </xdr:from>
    <xdr:ext cx="534377" cy="259045"/>
    <xdr:sp macro="" textlink="">
      <xdr:nvSpPr>
        <xdr:cNvPr id="115" name="【道路】&#10;一人当たり延長最大値テキスト"/>
        <xdr:cNvSpPr txBox="1"/>
      </xdr:nvSpPr>
      <xdr:spPr>
        <a:xfrm>
          <a:off x="10515600" y="56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16581</xdr:rowOff>
    </xdr:from>
    <xdr:to>
      <xdr:col>55</xdr:col>
      <xdr:colOff>88900</xdr:colOff>
      <xdr:row>34</xdr:row>
      <xdr:rowOff>16581</xdr:rowOff>
    </xdr:to>
    <xdr:cxnSp macro="">
      <xdr:nvCxnSpPr>
        <xdr:cNvPr id="116" name="直線コネクタ 115"/>
        <xdr:cNvCxnSpPr/>
      </xdr:nvCxnSpPr>
      <xdr:spPr>
        <a:xfrm>
          <a:off x="10388600" y="5845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77584</xdr:rowOff>
    </xdr:from>
    <xdr:ext cx="534377" cy="259045"/>
    <xdr:sp macro="" textlink="">
      <xdr:nvSpPr>
        <xdr:cNvPr id="117" name="【道路】&#10;一人当たり延長平均値テキスト"/>
        <xdr:cNvSpPr txBox="1"/>
      </xdr:nvSpPr>
      <xdr:spPr>
        <a:xfrm>
          <a:off x="10515600" y="659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54707</xdr:rowOff>
    </xdr:from>
    <xdr:to>
      <xdr:col>55</xdr:col>
      <xdr:colOff>50800</xdr:colOff>
      <xdr:row>39</xdr:row>
      <xdr:rowOff>156307</xdr:rowOff>
    </xdr:to>
    <xdr:sp macro="" textlink="">
      <xdr:nvSpPr>
        <xdr:cNvPr id="118" name="フローチャート: 判断 117"/>
        <xdr:cNvSpPr/>
      </xdr:nvSpPr>
      <xdr:spPr>
        <a:xfrm>
          <a:off x="10426700" y="67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80607</xdr:rowOff>
    </xdr:from>
    <xdr:to>
      <xdr:col>50</xdr:col>
      <xdr:colOff>165100</xdr:colOff>
      <xdr:row>40</xdr:row>
      <xdr:rowOff>10757</xdr:rowOff>
    </xdr:to>
    <xdr:sp macro="" textlink="">
      <xdr:nvSpPr>
        <xdr:cNvPr id="119" name="フローチャート: 判断 118"/>
        <xdr:cNvSpPr/>
      </xdr:nvSpPr>
      <xdr:spPr>
        <a:xfrm>
          <a:off x="9588500" y="67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59255</xdr:rowOff>
    </xdr:from>
    <xdr:to>
      <xdr:col>46</xdr:col>
      <xdr:colOff>38100</xdr:colOff>
      <xdr:row>39</xdr:row>
      <xdr:rowOff>160855</xdr:rowOff>
    </xdr:to>
    <xdr:sp macro="" textlink="">
      <xdr:nvSpPr>
        <xdr:cNvPr id="120" name="フローチャート: 判断 119"/>
        <xdr:cNvSpPr/>
      </xdr:nvSpPr>
      <xdr:spPr>
        <a:xfrm>
          <a:off x="8699500" y="67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64650</xdr:rowOff>
    </xdr:from>
    <xdr:to>
      <xdr:col>41</xdr:col>
      <xdr:colOff>101600</xdr:colOff>
      <xdr:row>39</xdr:row>
      <xdr:rowOff>166250</xdr:rowOff>
    </xdr:to>
    <xdr:sp macro="" textlink="">
      <xdr:nvSpPr>
        <xdr:cNvPr id="121" name="フローチャート: 判断 120"/>
        <xdr:cNvSpPr/>
      </xdr:nvSpPr>
      <xdr:spPr>
        <a:xfrm>
          <a:off x="7810500" y="675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70731</xdr:rowOff>
    </xdr:from>
    <xdr:to>
      <xdr:col>36</xdr:col>
      <xdr:colOff>165100</xdr:colOff>
      <xdr:row>40</xdr:row>
      <xdr:rowOff>881</xdr:rowOff>
    </xdr:to>
    <xdr:sp macro="" textlink="">
      <xdr:nvSpPr>
        <xdr:cNvPr id="122" name="フローチャート: 判断 121"/>
        <xdr:cNvSpPr/>
      </xdr:nvSpPr>
      <xdr:spPr>
        <a:xfrm>
          <a:off x="6921500" y="67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103512</xdr:rowOff>
    </xdr:from>
    <xdr:to>
      <xdr:col>55</xdr:col>
      <xdr:colOff>50800</xdr:colOff>
      <xdr:row>40</xdr:row>
      <xdr:rowOff>33662</xdr:rowOff>
    </xdr:to>
    <xdr:sp macro="" textlink="">
      <xdr:nvSpPr>
        <xdr:cNvPr id="128" name="楕円 127"/>
        <xdr:cNvSpPr/>
      </xdr:nvSpPr>
      <xdr:spPr>
        <a:xfrm>
          <a:off x="10426700" y="679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81939</xdr:rowOff>
    </xdr:from>
    <xdr:ext cx="534377" cy="259045"/>
    <xdr:sp macro="" textlink="">
      <xdr:nvSpPr>
        <xdr:cNvPr id="129" name="【道路】&#10;一人当たり延長該当値テキスト"/>
        <xdr:cNvSpPr txBox="1"/>
      </xdr:nvSpPr>
      <xdr:spPr>
        <a:xfrm>
          <a:off x="10515600" y="676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104564</xdr:rowOff>
    </xdr:from>
    <xdr:to>
      <xdr:col>50</xdr:col>
      <xdr:colOff>165100</xdr:colOff>
      <xdr:row>40</xdr:row>
      <xdr:rowOff>34714</xdr:rowOff>
    </xdr:to>
    <xdr:sp macro="" textlink="">
      <xdr:nvSpPr>
        <xdr:cNvPr id="130" name="楕円 129"/>
        <xdr:cNvSpPr/>
      </xdr:nvSpPr>
      <xdr:spPr>
        <a:xfrm>
          <a:off x="9588500" y="67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154312</xdr:rowOff>
    </xdr:from>
    <xdr:to>
      <xdr:col>55</xdr:col>
      <xdr:colOff>0</xdr:colOff>
      <xdr:row>39</xdr:row>
      <xdr:rowOff>155364</xdr:rowOff>
    </xdr:to>
    <xdr:cxnSp macro="">
      <xdr:nvCxnSpPr>
        <xdr:cNvPr id="131" name="直線コネクタ 130"/>
        <xdr:cNvCxnSpPr/>
      </xdr:nvCxnSpPr>
      <xdr:spPr>
        <a:xfrm flipV="1">
          <a:off x="9639300" y="6840862"/>
          <a:ext cx="8382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107170</xdr:rowOff>
    </xdr:from>
    <xdr:to>
      <xdr:col>46</xdr:col>
      <xdr:colOff>38100</xdr:colOff>
      <xdr:row>40</xdr:row>
      <xdr:rowOff>37320</xdr:rowOff>
    </xdr:to>
    <xdr:sp macro="" textlink="">
      <xdr:nvSpPr>
        <xdr:cNvPr id="132" name="楕円 131"/>
        <xdr:cNvSpPr/>
      </xdr:nvSpPr>
      <xdr:spPr>
        <a:xfrm>
          <a:off x="8699500" y="67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155364</xdr:rowOff>
    </xdr:from>
    <xdr:to>
      <xdr:col>50</xdr:col>
      <xdr:colOff>114300</xdr:colOff>
      <xdr:row>39</xdr:row>
      <xdr:rowOff>157970</xdr:rowOff>
    </xdr:to>
    <xdr:cxnSp macro="">
      <xdr:nvCxnSpPr>
        <xdr:cNvPr id="133" name="直線コネクタ 132"/>
        <xdr:cNvCxnSpPr/>
      </xdr:nvCxnSpPr>
      <xdr:spPr>
        <a:xfrm flipV="1">
          <a:off x="8750300" y="6841914"/>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107650</xdr:rowOff>
    </xdr:from>
    <xdr:to>
      <xdr:col>41</xdr:col>
      <xdr:colOff>101600</xdr:colOff>
      <xdr:row>40</xdr:row>
      <xdr:rowOff>37800</xdr:rowOff>
    </xdr:to>
    <xdr:sp macro="" textlink="">
      <xdr:nvSpPr>
        <xdr:cNvPr id="134" name="楕円 133"/>
        <xdr:cNvSpPr/>
      </xdr:nvSpPr>
      <xdr:spPr>
        <a:xfrm>
          <a:off x="7810500" y="67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157970</xdr:rowOff>
    </xdr:from>
    <xdr:to>
      <xdr:col>45</xdr:col>
      <xdr:colOff>177800</xdr:colOff>
      <xdr:row>39</xdr:row>
      <xdr:rowOff>158450</xdr:rowOff>
    </xdr:to>
    <xdr:cxnSp macro="">
      <xdr:nvCxnSpPr>
        <xdr:cNvPr id="135" name="直線コネクタ 134"/>
        <xdr:cNvCxnSpPr/>
      </xdr:nvCxnSpPr>
      <xdr:spPr>
        <a:xfrm flipV="1">
          <a:off x="7861300" y="6844520"/>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109296</xdr:rowOff>
    </xdr:from>
    <xdr:to>
      <xdr:col>36</xdr:col>
      <xdr:colOff>165100</xdr:colOff>
      <xdr:row>40</xdr:row>
      <xdr:rowOff>39446</xdr:rowOff>
    </xdr:to>
    <xdr:sp macro="" textlink="">
      <xdr:nvSpPr>
        <xdr:cNvPr id="136" name="楕円 135"/>
        <xdr:cNvSpPr/>
      </xdr:nvSpPr>
      <xdr:spPr>
        <a:xfrm>
          <a:off x="6921500" y="679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158450</xdr:rowOff>
    </xdr:from>
    <xdr:to>
      <xdr:col>41</xdr:col>
      <xdr:colOff>50800</xdr:colOff>
      <xdr:row>39</xdr:row>
      <xdr:rowOff>160096</xdr:rowOff>
    </xdr:to>
    <xdr:cxnSp macro="">
      <xdr:nvCxnSpPr>
        <xdr:cNvPr id="137" name="直線コネクタ 136"/>
        <xdr:cNvCxnSpPr/>
      </xdr:nvCxnSpPr>
      <xdr:spPr>
        <a:xfrm flipV="1">
          <a:off x="6972300" y="6845000"/>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27284</xdr:rowOff>
    </xdr:from>
    <xdr:ext cx="534377" cy="259045"/>
    <xdr:sp macro="" textlink="">
      <xdr:nvSpPr>
        <xdr:cNvPr id="138" name="n_1aveValue【道路】&#10;一人当たり延長"/>
        <xdr:cNvSpPr txBox="1"/>
      </xdr:nvSpPr>
      <xdr:spPr>
        <a:xfrm>
          <a:off x="9359411" y="654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5932</xdr:rowOff>
    </xdr:from>
    <xdr:ext cx="534377" cy="259045"/>
    <xdr:sp macro="" textlink="">
      <xdr:nvSpPr>
        <xdr:cNvPr id="139" name="n_2aveValue【道路】&#10;一人当たり延長"/>
        <xdr:cNvSpPr txBox="1"/>
      </xdr:nvSpPr>
      <xdr:spPr>
        <a:xfrm>
          <a:off x="8483111" y="652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11327</xdr:rowOff>
    </xdr:from>
    <xdr:ext cx="534377" cy="259045"/>
    <xdr:sp macro="" textlink="">
      <xdr:nvSpPr>
        <xdr:cNvPr id="140" name="n_3aveValue【道路】&#10;一人当たり延長"/>
        <xdr:cNvSpPr txBox="1"/>
      </xdr:nvSpPr>
      <xdr:spPr>
        <a:xfrm>
          <a:off x="7594111" y="652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17408</xdr:rowOff>
    </xdr:from>
    <xdr:ext cx="534377" cy="259045"/>
    <xdr:sp macro="" textlink="">
      <xdr:nvSpPr>
        <xdr:cNvPr id="141" name="n_4aveValue【道路】&#10;一人当たり延長"/>
        <xdr:cNvSpPr txBox="1"/>
      </xdr:nvSpPr>
      <xdr:spPr>
        <a:xfrm>
          <a:off x="6705111" y="653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25841</xdr:rowOff>
    </xdr:from>
    <xdr:ext cx="534377" cy="259045"/>
    <xdr:sp macro="" textlink="">
      <xdr:nvSpPr>
        <xdr:cNvPr id="142" name="n_1mainValue【道路】&#10;一人当たり延長"/>
        <xdr:cNvSpPr txBox="1"/>
      </xdr:nvSpPr>
      <xdr:spPr>
        <a:xfrm>
          <a:off x="9359411" y="688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28447</xdr:rowOff>
    </xdr:from>
    <xdr:ext cx="534377" cy="259045"/>
    <xdr:sp macro="" textlink="">
      <xdr:nvSpPr>
        <xdr:cNvPr id="143" name="n_2mainValue【道路】&#10;一人当たり延長"/>
        <xdr:cNvSpPr txBox="1"/>
      </xdr:nvSpPr>
      <xdr:spPr>
        <a:xfrm>
          <a:off x="8483111" y="688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28927</xdr:rowOff>
    </xdr:from>
    <xdr:ext cx="534377" cy="259045"/>
    <xdr:sp macro="" textlink="">
      <xdr:nvSpPr>
        <xdr:cNvPr id="144" name="n_3mainValue【道路】&#10;一人当たり延長"/>
        <xdr:cNvSpPr txBox="1"/>
      </xdr:nvSpPr>
      <xdr:spPr>
        <a:xfrm>
          <a:off x="7594111" y="688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30573</xdr:rowOff>
    </xdr:from>
    <xdr:ext cx="534377" cy="259045"/>
    <xdr:sp macro="" textlink="">
      <xdr:nvSpPr>
        <xdr:cNvPr id="145" name="n_4mainValue【道路】&#10;一人当たり延長"/>
        <xdr:cNvSpPr txBox="1"/>
      </xdr:nvSpPr>
      <xdr:spPr>
        <a:xfrm>
          <a:off x="6705111" y="688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64</xdr:row>
      <xdr:rowOff>81643</xdr:rowOff>
    </xdr:to>
    <xdr:cxnSp macro="">
      <xdr:nvCxnSpPr>
        <xdr:cNvPr id="171" name="直線コネクタ 170"/>
        <xdr:cNvCxnSpPr/>
      </xdr:nvCxnSpPr>
      <xdr:spPr>
        <a:xfrm flipV="1">
          <a:off x="4634865" y="9498330"/>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72" name="【橋りょう・トンネル】&#10;有形固定資産減価償却率最小値テキスト"/>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73" name="直線コネクタ 172"/>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6" name="【橋りょう・トンネル】&#10;有形固定資産減価償却率平均値テキスト"/>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77" name="フローチャート: 判断 176"/>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105954</xdr:rowOff>
    </xdr:from>
    <xdr:to>
      <xdr:col>20</xdr:col>
      <xdr:colOff>38100</xdr:colOff>
      <xdr:row>61</xdr:row>
      <xdr:rowOff>36104</xdr:rowOff>
    </xdr:to>
    <xdr:sp macro="" textlink="">
      <xdr:nvSpPr>
        <xdr:cNvPr id="178" name="フローチャート: 判断 177"/>
        <xdr:cNvSpPr/>
      </xdr:nvSpPr>
      <xdr:spPr>
        <a:xfrm>
          <a:off x="3746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76563</xdr:rowOff>
    </xdr:from>
    <xdr:to>
      <xdr:col>15</xdr:col>
      <xdr:colOff>101600</xdr:colOff>
      <xdr:row>61</xdr:row>
      <xdr:rowOff>6713</xdr:rowOff>
    </xdr:to>
    <xdr:sp macro="" textlink="">
      <xdr:nvSpPr>
        <xdr:cNvPr id="179" name="フローチャート: 判断 178"/>
        <xdr:cNvSpPr/>
      </xdr:nvSpPr>
      <xdr:spPr>
        <a:xfrm>
          <a:off x="2857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55335</xdr:rowOff>
    </xdr:from>
    <xdr:to>
      <xdr:col>10</xdr:col>
      <xdr:colOff>165100</xdr:colOff>
      <xdr:row>60</xdr:row>
      <xdr:rowOff>156935</xdr:rowOff>
    </xdr:to>
    <xdr:sp macro="" textlink="">
      <xdr:nvSpPr>
        <xdr:cNvPr id="180" name="フローチャート: 判断 179"/>
        <xdr:cNvSpPr/>
      </xdr:nvSpPr>
      <xdr:spPr>
        <a:xfrm>
          <a:off x="1968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48804</xdr:rowOff>
    </xdr:from>
    <xdr:to>
      <xdr:col>6</xdr:col>
      <xdr:colOff>38100</xdr:colOff>
      <xdr:row>60</xdr:row>
      <xdr:rowOff>150404</xdr:rowOff>
    </xdr:to>
    <xdr:sp macro="" textlink="">
      <xdr:nvSpPr>
        <xdr:cNvPr id="181" name="フローチャート: 判断 180"/>
        <xdr:cNvSpPr/>
      </xdr:nvSpPr>
      <xdr:spPr>
        <a:xfrm>
          <a:off x="1079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97790</xdr:rowOff>
    </xdr:from>
    <xdr:to>
      <xdr:col>24</xdr:col>
      <xdr:colOff>114300</xdr:colOff>
      <xdr:row>63</xdr:row>
      <xdr:rowOff>27940</xdr:rowOff>
    </xdr:to>
    <xdr:sp macro="" textlink="">
      <xdr:nvSpPr>
        <xdr:cNvPr id="187" name="楕円 186"/>
        <xdr:cNvSpPr/>
      </xdr:nvSpPr>
      <xdr:spPr>
        <a:xfrm>
          <a:off x="4584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76217</xdr:rowOff>
    </xdr:from>
    <xdr:ext cx="405111" cy="259045"/>
    <xdr:sp macro="" textlink="">
      <xdr:nvSpPr>
        <xdr:cNvPr id="188" name="【橋りょう・トンネル】&#10;有形固定資産減価償却率該当値テキスト"/>
        <xdr:cNvSpPr txBox="1"/>
      </xdr:nvSpPr>
      <xdr:spPr>
        <a:xfrm>
          <a:off x="4673600"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92891</xdr:rowOff>
    </xdr:from>
    <xdr:to>
      <xdr:col>20</xdr:col>
      <xdr:colOff>38100</xdr:colOff>
      <xdr:row>63</xdr:row>
      <xdr:rowOff>23041</xdr:rowOff>
    </xdr:to>
    <xdr:sp macro="" textlink="">
      <xdr:nvSpPr>
        <xdr:cNvPr id="189" name="楕円 188"/>
        <xdr:cNvSpPr/>
      </xdr:nvSpPr>
      <xdr:spPr>
        <a:xfrm>
          <a:off x="3746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143691</xdr:rowOff>
    </xdr:from>
    <xdr:to>
      <xdr:col>24</xdr:col>
      <xdr:colOff>63500</xdr:colOff>
      <xdr:row>62</xdr:row>
      <xdr:rowOff>148590</xdr:rowOff>
    </xdr:to>
    <xdr:cxnSp macro="">
      <xdr:nvCxnSpPr>
        <xdr:cNvPr id="190" name="直線コネクタ 189"/>
        <xdr:cNvCxnSpPr/>
      </xdr:nvCxnSpPr>
      <xdr:spPr>
        <a:xfrm>
          <a:off x="3797300" y="1077359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89626</xdr:rowOff>
    </xdr:from>
    <xdr:to>
      <xdr:col>15</xdr:col>
      <xdr:colOff>101600</xdr:colOff>
      <xdr:row>63</xdr:row>
      <xdr:rowOff>19776</xdr:rowOff>
    </xdr:to>
    <xdr:sp macro="" textlink="">
      <xdr:nvSpPr>
        <xdr:cNvPr id="191" name="楕円 190"/>
        <xdr:cNvSpPr/>
      </xdr:nvSpPr>
      <xdr:spPr>
        <a:xfrm>
          <a:off x="2857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140426</xdr:rowOff>
    </xdr:from>
    <xdr:to>
      <xdr:col>19</xdr:col>
      <xdr:colOff>177800</xdr:colOff>
      <xdr:row>62</xdr:row>
      <xdr:rowOff>143691</xdr:rowOff>
    </xdr:to>
    <xdr:cxnSp macro="">
      <xdr:nvCxnSpPr>
        <xdr:cNvPr id="192" name="直線コネクタ 191"/>
        <xdr:cNvCxnSpPr/>
      </xdr:nvCxnSpPr>
      <xdr:spPr>
        <a:xfrm>
          <a:off x="2908300" y="1077032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79828</xdr:rowOff>
    </xdr:from>
    <xdr:to>
      <xdr:col>10</xdr:col>
      <xdr:colOff>165100</xdr:colOff>
      <xdr:row>63</xdr:row>
      <xdr:rowOff>9978</xdr:rowOff>
    </xdr:to>
    <xdr:sp macro="" textlink="">
      <xdr:nvSpPr>
        <xdr:cNvPr id="193" name="楕円 192"/>
        <xdr:cNvSpPr/>
      </xdr:nvSpPr>
      <xdr:spPr>
        <a:xfrm>
          <a:off x="1968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130628</xdr:rowOff>
    </xdr:from>
    <xdr:to>
      <xdr:col>15</xdr:col>
      <xdr:colOff>50800</xdr:colOff>
      <xdr:row>62</xdr:row>
      <xdr:rowOff>140426</xdr:rowOff>
    </xdr:to>
    <xdr:cxnSp macro="">
      <xdr:nvCxnSpPr>
        <xdr:cNvPr id="194" name="直線コネクタ 193"/>
        <xdr:cNvCxnSpPr/>
      </xdr:nvCxnSpPr>
      <xdr:spPr>
        <a:xfrm>
          <a:off x="2019300" y="1076052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73297</xdr:rowOff>
    </xdr:from>
    <xdr:to>
      <xdr:col>6</xdr:col>
      <xdr:colOff>38100</xdr:colOff>
      <xdr:row>63</xdr:row>
      <xdr:rowOff>3447</xdr:rowOff>
    </xdr:to>
    <xdr:sp macro="" textlink="">
      <xdr:nvSpPr>
        <xdr:cNvPr id="195" name="楕円 194"/>
        <xdr:cNvSpPr/>
      </xdr:nvSpPr>
      <xdr:spPr>
        <a:xfrm>
          <a:off x="1079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124097</xdr:rowOff>
    </xdr:from>
    <xdr:to>
      <xdr:col>10</xdr:col>
      <xdr:colOff>114300</xdr:colOff>
      <xdr:row>62</xdr:row>
      <xdr:rowOff>130628</xdr:rowOff>
    </xdr:to>
    <xdr:cxnSp macro="">
      <xdr:nvCxnSpPr>
        <xdr:cNvPr id="196" name="直線コネクタ 195"/>
        <xdr:cNvCxnSpPr/>
      </xdr:nvCxnSpPr>
      <xdr:spPr>
        <a:xfrm>
          <a:off x="1130300" y="107539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52631</xdr:rowOff>
    </xdr:from>
    <xdr:ext cx="405111" cy="259045"/>
    <xdr:sp macro="" textlink="">
      <xdr:nvSpPr>
        <xdr:cNvPr id="197" name="n_1aveValue【橋りょう・トンネル】&#10;有形固定資産減価償却率"/>
        <xdr:cNvSpPr txBox="1"/>
      </xdr:nvSpPr>
      <xdr:spPr>
        <a:xfrm>
          <a:off x="35820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23240</xdr:rowOff>
    </xdr:from>
    <xdr:ext cx="405111" cy="259045"/>
    <xdr:sp macro="" textlink="">
      <xdr:nvSpPr>
        <xdr:cNvPr id="198" name="n_2aveValue【橋りょう・トンネル】&#10;有形固定資産減価償却率"/>
        <xdr:cNvSpPr txBox="1"/>
      </xdr:nvSpPr>
      <xdr:spPr>
        <a:xfrm>
          <a:off x="2705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2012</xdr:rowOff>
    </xdr:from>
    <xdr:ext cx="405111" cy="259045"/>
    <xdr:sp macro="" textlink="">
      <xdr:nvSpPr>
        <xdr:cNvPr id="199" name="n_3aveValue【橋りょう・トンネル】&#10;有形固定資産減価償却率"/>
        <xdr:cNvSpPr txBox="1"/>
      </xdr:nvSpPr>
      <xdr:spPr>
        <a:xfrm>
          <a:off x="1816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166931</xdr:rowOff>
    </xdr:from>
    <xdr:ext cx="405111" cy="259045"/>
    <xdr:sp macro="" textlink="">
      <xdr:nvSpPr>
        <xdr:cNvPr id="200" name="n_4aveValue【橋りょう・トンネル】&#10;有形固定資産減価償却率"/>
        <xdr:cNvSpPr txBox="1"/>
      </xdr:nvSpPr>
      <xdr:spPr>
        <a:xfrm>
          <a:off x="927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14168</xdr:rowOff>
    </xdr:from>
    <xdr:ext cx="405111" cy="259045"/>
    <xdr:sp macro="" textlink="">
      <xdr:nvSpPr>
        <xdr:cNvPr id="201" name="n_1mainValue【橋りょう・トンネル】&#10;有形固定資産減価償却率"/>
        <xdr:cNvSpPr txBox="1"/>
      </xdr:nvSpPr>
      <xdr:spPr>
        <a:xfrm>
          <a:off x="3582044"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10903</xdr:rowOff>
    </xdr:from>
    <xdr:ext cx="405111" cy="259045"/>
    <xdr:sp macro="" textlink="">
      <xdr:nvSpPr>
        <xdr:cNvPr id="202" name="n_2mainValue【橋りょう・トンネル】&#10;有形固定資産減価償却率"/>
        <xdr:cNvSpPr txBox="1"/>
      </xdr:nvSpPr>
      <xdr:spPr>
        <a:xfrm>
          <a:off x="2705744"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1105</xdr:rowOff>
    </xdr:from>
    <xdr:ext cx="405111" cy="259045"/>
    <xdr:sp macro="" textlink="">
      <xdr:nvSpPr>
        <xdr:cNvPr id="203" name="n_3mainValue【橋りょう・トンネル】&#10;有形固定資産減価償却率"/>
        <xdr:cNvSpPr txBox="1"/>
      </xdr:nvSpPr>
      <xdr:spPr>
        <a:xfrm>
          <a:off x="1816744"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166024</xdr:rowOff>
    </xdr:from>
    <xdr:ext cx="405111" cy="259045"/>
    <xdr:sp macro="" textlink="">
      <xdr:nvSpPr>
        <xdr:cNvPr id="204" name="n_4mainValue【橋りょう・トンネル】&#10;有形固定資産減価償却率"/>
        <xdr:cNvSpPr txBox="1"/>
      </xdr:nvSpPr>
      <xdr:spPr>
        <a:xfrm>
          <a:off x="9277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150630</xdr:rowOff>
    </xdr:from>
    <xdr:to>
      <xdr:col>54</xdr:col>
      <xdr:colOff>189865</xdr:colOff>
      <xdr:row>64</xdr:row>
      <xdr:rowOff>68025</xdr:rowOff>
    </xdr:to>
    <xdr:cxnSp macro="">
      <xdr:nvCxnSpPr>
        <xdr:cNvPr id="228" name="直線コネクタ 227"/>
        <xdr:cNvCxnSpPr/>
      </xdr:nvCxnSpPr>
      <xdr:spPr>
        <a:xfrm flipV="1">
          <a:off x="10476865" y="9580380"/>
          <a:ext cx="0" cy="146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71852</xdr:rowOff>
    </xdr:from>
    <xdr:ext cx="469744" cy="259045"/>
    <xdr:sp macro="" textlink="">
      <xdr:nvSpPr>
        <xdr:cNvPr id="229" name="【橋りょう・トンネル】&#10;一人当たり有形固定資産（償却資産）額最小値テキスト"/>
        <xdr:cNvSpPr txBox="1"/>
      </xdr:nvSpPr>
      <xdr:spPr>
        <a:xfrm>
          <a:off x="10515600" y="110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68025</xdr:rowOff>
    </xdr:from>
    <xdr:to>
      <xdr:col>55</xdr:col>
      <xdr:colOff>88900</xdr:colOff>
      <xdr:row>64</xdr:row>
      <xdr:rowOff>68025</xdr:rowOff>
    </xdr:to>
    <xdr:cxnSp macro="">
      <xdr:nvCxnSpPr>
        <xdr:cNvPr id="230" name="直線コネクタ 229"/>
        <xdr:cNvCxnSpPr/>
      </xdr:nvCxnSpPr>
      <xdr:spPr>
        <a:xfrm>
          <a:off x="10388600" y="1104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97307</xdr:rowOff>
    </xdr:from>
    <xdr:ext cx="599010" cy="259045"/>
    <xdr:sp macro="" textlink="">
      <xdr:nvSpPr>
        <xdr:cNvPr id="231" name="【橋りょう・トンネル】&#10;一人当たり有形固定資産（償却資産）額最大値テキスト"/>
        <xdr:cNvSpPr txBox="1"/>
      </xdr:nvSpPr>
      <xdr:spPr>
        <a:xfrm>
          <a:off x="10515600" y="935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150630</xdr:rowOff>
    </xdr:from>
    <xdr:to>
      <xdr:col>55</xdr:col>
      <xdr:colOff>88900</xdr:colOff>
      <xdr:row>55</xdr:row>
      <xdr:rowOff>150630</xdr:rowOff>
    </xdr:to>
    <xdr:cxnSp macro="">
      <xdr:nvCxnSpPr>
        <xdr:cNvPr id="232" name="直線コネクタ 231"/>
        <xdr:cNvCxnSpPr/>
      </xdr:nvCxnSpPr>
      <xdr:spPr>
        <a:xfrm>
          <a:off x="10388600" y="95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38190</xdr:rowOff>
    </xdr:from>
    <xdr:ext cx="599010" cy="259045"/>
    <xdr:sp macro="" textlink="">
      <xdr:nvSpPr>
        <xdr:cNvPr id="233" name="【橋りょう・トンネル】&#10;一人当たり有形固定資産（償却資産）額平均値テキスト"/>
        <xdr:cNvSpPr txBox="1"/>
      </xdr:nvSpPr>
      <xdr:spPr>
        <a:xfrm>
          <a:off x="10515600" y="1032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15313</xdr:rowOff>
    </xdr:from>
    <xdr:to>
      <xdr:col>55</xdr:col>
      <xdr:colOff>50800</xdr:colOff>
      <xdr:row>61</xdr:row>
      <xdr:rowOff>116913</xdr:rowOff>
    </xdr:to>
    <xdr:sp macro="" textlink="">
      <xdr:nvSpPr>
        <xdr:cNvPr id="234" name="フローチャート: 判断 233"/>
        <xdr:cNvSpPr/>
      </xdr:nvSpPr>
      <xdr:spPr>
        <a:xfrm>
          <a:off x="10426700" y="104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12656</xdr:rowOff>
    </xdr:from>
    <xdr:to>
      <xdr:col>50</xdr:col>
      <xdr:colOff>165100</xdr:colOff>
      <xdr:row>61</xdr:row>
      <xdr:rowOff>114256</xdr:rowOff>
    </xdr:to>
    <xdr:sp macro="" textlink="">
      <xdr:nvSpPr>
        <xdr:cNvPr id="235" name="フローチャート: 判断 234"/>
        <xdr:cNvSpPr/>
      </xdr:nvSpPr>
      <xdr:spPr>
        <a:xfrm>
          <a:off x="9588500" y="1047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13467</xdr:rowOff>
    </xdr:from>
    <xdr:to>
      <xdr:col>46</xdr:col>
      <xdr:colOff>38100</xdr:colOff>
      <xdr:row>61</xdr:row>
      <xdr:rowOff>115067</xdr:rowOff>
    </xdr:to>
    <xdr:sp macro="" textlink="">
      <xdr:nvSpPr>
        <xdr:cNvPr id="236" name="フローチャート: 判断 235"/>
        <xdr:cNvSpPr/>
      </xdr:nvSpPr>
      <xdr:spPr>
        <a:xfrm>
          <a:off x="8699500" y="1047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163792</xdr:rowOff>
    </xdr:from>
    <xdr:to>
      <xdr:col>41</xdr:col>
      <xdr:colOff>101600</xdr:colOff>
      <xdr:row>61</xdr:row>
      <xdr:rowOff>93942</xdr:rowOff>
    </xdr:to>
    <xdr:sp macro="" textlink="">
      <xdr:nvSpPr>
        <xdr:cNvPr id="237" name="フローチャート: 判断 236"/>
        <xdr:cNvSpPr/>
      </xdr:nvSpPr>
      <xdr:spPr>
        <a:xfrm>
          <a:off x="7810500" y="104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54308</xdr:rowOff>
    </xdr:from>
    <xdr:to>
      <xdr:col>36</xdr:col>
      <xdr:colOff>165100</xdr:colOff>
      <xdr:row>61</xdr:row>
      <xdr:rowOff>155908</xdr:rowOff>
    </xdr:to>
    <xdr:sp macro="" textlink="">
      <xdr:nvSpPr>
        <xdr:cNvPr id="238" name="フローチャート: 判断 237"/>
        <xdr:cNvSpPr/>
      </xdr:nvSpPr>
      <xdr:spPr>
        <a:xfrm>
          <a:off x="6921500" y="10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69958</xdr:rowOff>
    </xdr:from>
    <xdr:to>
      <xdr:col>55</xdr:col>
      <xdr:colOff>50800</xdr:colOff>
      <xdr:row>62</xdr:row>
      <xdr:rowOff>108</xdr:rowOff>
    </xdr:to>
    <xdr:sp macro="" textlink="">
      <xdr:nvSpPr>
        <xdr:cNvPr id="244" name="楕円 243"/>
        <xdr:cNvSpPr/>
      </xdr:nvSpPr>
      <xdr:spPr>
        <a:xfrm>
          <a:off x="10426700" y="1052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48385</xdr:rowOff>
    </xdr:from>
    <xdr:ext cx="599010" cy="259045"/>
    <xdr:sp macro="" textlink="">
      <xdr:nvSpPr>
        <xdr:cNvPr id="245" name="【橋りょう・トンネル】&#10;一人当たり有形固定資産（償却資産）額該当値テキスト"/>
        <xdr:cNvSpPr txBox="1"/>
      </xdr:nvSpPr>
      <xdr:spPr>
        <a:xfrm>
          <a:off x="10515600" y="10506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73547</xdr:rowOff>
    </xdr:from>
    <xdr:to>
      <xdr:col>50</xdr:col>
      <xdr:colOff>165100</xdr:colOff>
      <xdr:row>62</xdr:row>
      <xdr:rowOff>3697</xdr:rowOff>
    </xdr:to>
    <xdr:sp macro="" textlink="">
      <xdr:nvSpPr>
        <xdr:cNvPr id="246" name="楕円 245"/>
        <xdr:cNvSpPr/>
      </xdr:nvSpPr>
      <xdr:spPr>
        <a:xfrm>
          <a:off x="9588500" y="1053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120758</xdr:rowOff>
    </xdr:from>
    <xdr:to>
      <xdr:col>55</xdr:col>
      <xdr:colOff>0</xdr:colOff>
      <xdr:row>61</xdr:row>
      <xdr:rowOff>124347</xdr:rowOff>
    </xdr:to>
    <xdr:cxnSp macro="">
      <xdr:nvCxnSpPr>
        <xdr:cNvPr id="247" name="直線コネクタ 246"/>
        <xdr:cNvCxnSpPr/>
      </xdr:nvCxnSpPr>
      <xdr:spPr>
        <a:xfrm flipV="1">
          <a:off x="9639300" y="10579208"/>
          <a:ext cx="8382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79412</xdr:rowOff>
    </xdr:from>
    <xdr:to>
      <xdr:col>46</xdr:col>
      <xdr:colOff>38100</xdr:colOff>
      <xdr:row>62</xdr:row>
      <xdr:rowOff>9562</xdr:rowOff>
    </xdr:to>
    <xdr:sp macro="" textlink="">
      <xdr:nvSpPr>
        <xdr:cNvPr id="248" name="楕円 247"/>
        <xdr:cNvSpPr/>
      </xdr:nvSpPr>
      <xdr:spPr>
        <a:xfrm>
          <a:off x="8699500" y="1053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124347</xdr:rowOff>
    </xdr:from>
    <xdr:to>
      <xdr:col>50</xdr:col>
      <xdr:colOff>114300</xdr:colOff>
      <xdr:row>61</xdr:row>
      <xdr:rowOff>130212</xdr:rowOff>
    </xdr:to>
    <xdr:cxnSp macro="">
      <xdr:nvCxnSpPr>
        <xdr:cNvPr id="249" name="直線コネクタ 248"/>
        <xdr:cNvCxnSpPr/>
      </xdr:nvCxnSpPr>
      <xdr:spPr>
        <a:xfrm flipV="1">
          <a:off x="8750300" y="10582797"/>
          <a:ext cx="889000" cy="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80127</xdr:rowOff>
    </xdr:from>
    <xdr:to>
      <xdr:col>41</xdr:col>
      <xdr:colOff>101600</xdr:colOff>
      <xdr:row>62</xdr:row>
      <xdr:rowOff>10277</xdr:rowOff>
    </xdr:to>
    <xdr:sp macro="" textlink="">
      <xdr:nvSpPr>
        <xdr:cNvPr id="250" name="楕円 249"/>
        <xdr:cNvSpPr/>
      </xdr:nvSpPr>
      <xdr:spPr>
        <a:xfrm>
          <a:off x="7810500" y="1053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130212</xdr:rowOff>
    </xdr:from>
    <xdr:to>
      <xdr:col>45</xdr:col>
      <xdr:colOff>177800</xdr:colOff>
      <xdr:row>61</xdr:row>
      <xdr:rowOff>130927</xdr:rowOff>
    </xdr:to>
    <xdr:cxnSp macro="">
      <xdr:nvCxnSpPr>
        <xdr:cNvPr id="251" name="直線コネクタ 250"/>
        <xdr:cNvCxnSpPr/>
      </xdr:nvCxnSpPr>
      <xdr:spPr>
        <a:xfrm flipV="1">
          <a:off x="7861300" y="10588662"/>
          <a:ext cx="889000" cy="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83223</xdr:rowOff>
    </xdr:from>
    <xdr:to>
      <xdr:col>36</xdr:col>
      <xdr:colOff>165100</xdr:colOff>
      <xdr:row>62</xdr:row>
      <xdr:rowOff>13373</xdr:rowOff>
    </xdr:to>
    <xdr:sp macro="" textlink="">
      <xdr:nvSpPr>
        <xdr:cNvPr id="252" name="楕円 251"/>
        <xdr:cNvSpPr/>
      </xdr:nvSpPr>
      <xdr:spPr>
        <a:xfrm>
          <a:off x="6921500" y="1054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130927</xdr:rowOff>
    </xdr:from>
    <xdr:to>
      <xdr:col>41</xdr:col>
      <xdr:colOff>50800</xdr:colOff>
      <xdr:row>61</xdr:row>
      <xdr:rowOff>134023</xdr:rowOff>
    </xdr:to>
    <xdr:cxnSp macro="">
      <xdr:nvCxnSpPr>
        <xdr:cNvPr id="253" name="直線コネクタ 252"/>
        <xdr:cNvCxnSpPr/>
      </xdr:nvCxnSpPr>
      <xdr:spPr>
        <a:xfrm flipV="1">
          <a:off x="6972300" y="10589377"/>
          <a:ext cx="889000" cy="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130783</xdr:rowOff>
    </xdr:from>
    <xdr:ext cx="599010" cy="259045"/>
    <xdr:sp macro="" textlink="">
      <xdr:nvSpPr>
        <xdr:cNvPr id="254" name="n_1aveValue【橋りょう・トンネル】&#10;一人当たり有形固定資産（償却資産）額"/>
        <xdr:cNvSpPr txBox="1"/>
      </xdr:nvSpPr>
      <xdr:spPr>
        <a:xfrm>
          <a:off x="9327095" y="1024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131594</xdr:rowOff>
    </xdr:from>
    <xdr:ext cx="599010" cy="259045"/>
    <xdr:sp macro="" textlink="">
      <xdr:nvSpPr>
        <xdr:cNvPr id="255" name="n_2aveValue【橋りょう・トンネル】&#10;一人当たり有形固定資産（償却資産）額"/>
        <xdr:cNvSpPr txBox="1"/>
      </xdr:nvSpPr>
      <xdr:spPr>
        <a:xfrm>
          <a:off x="8450795" y="1024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110469</xdr:rowOff>
    </xdr:from>
    <xdr:ext cx="599010" cy="259045"/>
    <xdr:sp macro="" textlink="">
      <xdr:nvSpPr>
        <xdr:cNvPr id="256" name="n_3aveValue【橋りょう・トンネル】&#10;一人当たり有形固定資産（償却資産）額"/>
        <xdr:cNvSpPr txBox="1"/>
      </xdr:nvSpPr>
      <xdr:spPr>
        <a:xfrm>
          <a:off x="7561795" y="1022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985</xdr:rowOff>
    </xdr:from>
    <xdr:ext cx="599010" cy="259045"/>
    <xdr:sp macro="" textlink="">
      <xdr:nvSpPr>
        <xdr:cNvPr id="257" name="n_4aveValue【橋りょう・トンネル】&#10;一人当たり有形固定資産（償却資産）額"/>
        <xdr:cNvSpPr txBox="1"/>
      </xdr:nvSpPr>
      <xdr:spPr>
        <a:xfrm>
          <a:off x="6672795" y="1028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166274</xdr:rowOff>
    </xdr:from>
    <xdr:ext cx="599010" cy="259045"/>
    <xdr:sp macro="" textlink="">
      <xdr:nvSpPr>
        <xdr:cNvPr id="258" name="n_1mainValue【橋りょう・トンネル】&#10;一人当たり有形固定資産（償却資産）額"/>
        <xdr:cNvSpPr txBox="1"/>
      </xdr:nvSpPr>
      <xdr:spPr>
        <a:xfrm>
          <a:off x="9327095" y="10624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689</xdr:rowOff>
    </xdr:from>
    <xdr:ext cx="599010" cy="259045"/>
    <xdr:sp macro="" textlink="">
      <xdr:nvSpPr>
        <xdr:cNvPr id="259" name="n_2mainValue【橋りょう・トンネル】&#10;一人当たり有形固定資産（償却資産）額"/>
        <xdr:cNvSpPr txBox="1"/>
      </xdr:nvSpPr>
      <xdr:spPr>
        <a:xfrm>
          <a:off x="8450795" y="1063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1404</xdr:rowOff>
    </xdr:from>
    <xdr:ext cx="599010" cy="259045"/>
    <xdr:sp macro="" textlink="">
      <xdr:nvSpPr>
        <xdr:cNvPr id="260" name="n_3mainValue【橋りょう・トンネル】&#10;一人当たり有形固定資産（償却資産）額"/>
        <xdr:cNvSpPr txBox="1"/>
      </xdr:nvSpPr>
      <xdr:spPr>
        <a:xfrm>
          <a:off x="7561795" y="1063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4500</xdr:rowOff>
    </xdr:from>
    <xdr:ext cx="599010" cy="259045"/>
    <xdr:sp macro="" textlink="">
      <xdr:nvSpPr>
        <xdr:cNvPr id="261" name="n_4mainValue【橋りょう・トンネル】&#10;一人当たり有形固定資産（償却資産）額"/>
        <xdr:cNvSpPr txBox="1"/>
      </xdr:nvSpPr>
      <xdr:spPr>
        <a:xfrm>
          <a:off x="6672795" y="1063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86</xdr:row>
      <xdr:rowOff>36195</xdr:rowOff>
    </xdr:to>
    <xdr:cxnSp macro="">
      <xdr:nvCxnSpPr>
        <xdr:cNvPr id="286" name="直線コネクタ 285"/>
        <xdr:cNvCxnSpPr/>
      </xdr:nvCxnSpPr>
      <xdr:spPr>
        <a:xfrm flipV="1">
          <a:off x="4634865" y="1342834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40022</xdr:rowOff>
    </xdr:from>
    <xdr:ext cx="405111" cy="259045"/>
    <xdr:sp macro="" textlink="">
      <xdr:nvSpPr>
        <xdr:cNvPr id="287" name="【公営住宅】&#10;有形固定資産減価償却率最小値テキスト"/>
        <xdr:cNvSpPr txBox="1"/>
      </xdr:nvSpPr>
      <xdr:spPr>
        <a:xfrm>
          <a:off x="4673600" y="1478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36195</xdr:rowOff>
    </xdr:from>
    <xdr:to>
      <xdr:col>24</xdr:col>
      <xdr:colOff>152400</xdr:colOff>
      <xdr:row>86</xdr:row>
      <xdr:rowOff>36195</xdr:rowOff>
    </xdr:to>
    <xdr:cxnSp macro="">
      <xdr:nvCxnSpPr>
        <xdr:cNvPr id="288" name="直線コネクタ 287"/>
        <xdr:cNvCxnSpPr/>
      </xdr:nvCxnSpPr>
      <xdr:spPr>
        <a:xfrm>
          <a:off x="4546600" y="1478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1922</xdr:rowOff>
    </xdr:from>
    <xdr:ext cx="405111" cy="259045"/>
    <xdr:sp macro="" textlink="">
      <xdr:nvSpPr>
        <xdr:cNvPr id="289" name="【公営住宅】&#10;有形固定資産減価償却率最大値テキスト"/>
        <xdr:cNvSpPr txBox="1"/>
      </xdr:nvSpPr>
      <xdr:spPr>
        <a:xfrm>
          <a:off x="4673600" y="1320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290" name="直線コネクタ 289"/>
        <xdr:cNvCxnSpPr/>
      </xdr:nvCxnSpPr>
      <xdr:spPr>
        <a:xfrm>
          <a:off x="4546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11447</xdr:rowOff>
    </xdr:from>
    <xdr:ext cx="405111" cy="259045"/>
    <xdr:sp macro="" textlink="">
      <xdr:nvSpPr>
        <xdr:cNvPr id="291" name="【公営住宅】&#10;有形固定資産減価償却率平均値テキスト"/>
        <xdr:cNvSpPr txBox="1"/>
      </xdr:nvSpPr>
      <xdr:spPr>
        <a:xfrm>
          <a:off x="46736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292" name="フローチャート: 判断 291"/>
        <xdr:cNvSpPr/>
      </xdr:nvSpPr>
      <xdr:spPr>
        <a:xfrm>
          <a:off x="4584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65405</xdr:rowOff>
    </xdr:from>
    <xdr:to>
      <xdr:col>20</xdr:col>
      <xdr:colOff>38100</xdr:colOff>
      <xdr:row>83</xdr:row>
      <xdr:rowOff>167005</xdr:rowOff>
    </xdr:to>
    <xdr:sp macro="" textlink="">
      <xdr:nvSpPr>
        <xdr:cNvPr id="293" name="フローチャート: 判断 292"/>
        <xdr:cNvSpPr/>
      </xdr:nvSpPr>
      <xdr:spPr>
        <a:xfrm>
          <a:off x="3746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48261</xdr:rowOff>
    </xdr:from>
    <xdr:to>
      <xdr:col>15</xdr:col>
      <xdr:colOff>101600</xdr:colOff>
      <xdr:row>83</xdr:row>
      <xdr:rowOff>149861</xdr:rowOff>
    </xdr:to>
    <xdr:sp macro="" textlink="">
      <xdr:nvSpPr>
        <xdr:cNvPr id="294" name="フローチャート: 判断 293"/>
        <xdr:cNvSpPr/>
      </xdr:nvSpPr>
      <xdr:spPr>
        <a:xfrm>
          <a:off x="2857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17780</xdr:rowOff>
    </xdr:from>
    <xdr:to>
      <xdr:col>10</xdr:col>
      <xdr:colOff>165100</xdr:colOff>
      <xdr:row>83</xdr:row>
      <xdr:rowOff>119380</xdr:rowOff>
    </xdr:to>
    <xdr:sp macro="" textlink="">
      <xdr:nvSpPr>
        <xdr:cNvPr id="295" name="フローチャート: 判断 294"/>
        <xdr:cNvSpPr/>
      </xdr:nvSpPr>
      <xdr:spPr>
        <a:xfrm>
          <a:off x="1968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160655</xdr:rowOff>
    </xdr:from>
    <xdr:to>
      <xdr:col>6</xdr:col>
      <xdr:colOff>38100</xdr:colOff>
      <xdr:row>83</xdr:row>
      <xdr:rowOff>90805</xdr:rowOff>
    </xdr:to>
    <xdr:sp macro="" textlink="">
      <xdr:nvSpPr>
        <xdr:cNvPr id="296" name="フローチャート: 判断 295"/>
        <xdr:cNvSpPr/>
      </xdr:nvSpPr>
      <xdr:spPr>
        <a:xfrm>
          <a:off x="1079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80645</xdr:rowOff>
    </xdr:from>
    <xdr:to>
      <xdr:col>24</xdr:col>
      <xdr:colOff>114300</xdr:colOff>
      <xdr:row>83</xdr:row>
      <xdr:rowOff>10795</xdr:rowOff>
    </xdr:to>
    <xdr:sp macro="" textlink="">
      <xdr:nvSpPr>
        <xdr:cNvPr id="302" name="楕円 301"/>
        <xdr:cNvSpPr/>
      </xdr:nvSpPr>
      <xdr:spPr>
        <a:xfrm>
          <a:off x="45847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103522</xdr:rowOff>
    </xdr:from>
    <xdr:ext cx="405111" cy="259045"/>
    <xdr:sp macro="" textlink="">
      <xdr:nvSpPr>
        <xdr:cNvPr id="303" name="【公営住宅】&#10;有形固定資産減価償却率該当値テキスト"/>
        <xdr:cNvSpPr txBox="1"/>
      </xdr:nvSpPr>
      <xdr:spPr>
        <a:xfrm>
          <a:off x="4673600" y="1399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40639</xdr:rowOff>
    </xdr:from>
    <xdr:to>
      <xdr:col>20</xdr:col>
      <xdr:colOff>38100</xdr:colOff>
      <xdr:row>82</xdr:row>
      <xdr:rowOff>142239</xdr:rowOff>
    </xdr:to>
    <xdr:sp macro="" textlink="">
      <xdr:nvSpPr>
        <xdr:cNvPr id="304" name="楕円 303"/>
        <xdr:cNvSpPr/>
      </xdr:nvSpPr>
      <xdr:spPr>
        <a:xfrm>
          <a:off x="3746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91439</xdr:rowOff>
    </xdr:from>
    <xdr:to>
      <xdr:col>24</xdr:col>
      <xdr:colOff>63500</xdr:colOff>
      <xdr:row>82</xdr:row>
      <xdr:rowOff>131445</xdr:rowOff>
    </xdr:to>
    <xdr:cxnSp macro="">
      <xdr:nvCxnSpPr>
        <xdr:cNvPr id="305" name="直線コネクタ 304"/>
        <xdr:cNvCxnSpPr/>
      </xdr:nvCxnSpPr>
      <xdr:spPr>
        <a:xfrm>
          <a:off x="3797300" y="141503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10161</xdr:rowOff>
    </xdr:from>
    <xdr:to>
      <xdr:col>15</xdr:col>
      <xdr:colOff>101600</xdr:colOff>
      <xdr:row>82</xdr:row>
      <xdr:rowOff>111761</xdr:rowOff>
    </xdr:to>
    <xdr:sp macro="" textlink="">
      <xdr:nvSpPr>
        <xdr:cNvPr id="306" name="楕円 305"/>
        <xdr:cNvSpPr/>
      </xdr:nvSpPr>
      <xdr:spPr>
        <a:xfrm>
          <a:off x="2857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60961</xdr:rowOff>
    </xdr:from>
    <xdr:to>
      <xdr:col>19</xdr:col>
      <xdr:colOff>177800</xdr:colOff>
      <xdr:row>82</xdr:row>
      <xdr:rowOff>91439</xdr:rowOff>
    </xdr:to>
    <xdr:cxnSp macro="">
      <xdr:nvCxnSpPr>
        <xdr:cNvPr id="307" name="直線コネクタ 306"/>
        <xdr:cNvCxnSpPr/>
      </xdr:nvCxnSpPr>
      <xdr:spPr>
        <a:xfrm>
          <a:off x="2908300" y="141198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101600</xdr:rowOff>
    </xdr:from>
    <xdr:to>
      <xdr:col>10</xdr:col>
      <xdr:colOff>165100</xdr:colOff>
      <xdr:row>83</xdr:row>
      <xdr:rowOff>31750</xdr:rowOff>
    </xdr:to>
    <xdr:sp macro="" textlink="">
      <xdr:nvSpPr>
        <xdr:cNvPr id="308" name="楕円 307"/>
        <xdr:cNvSpPr/>
      </xdr:nvSpPr>
      <xdr:spPr>
        <a:xfrm>
          <a:off x="196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60961</xdr:rowOff>
    </xdr:from>
    <xdr:to>
      <xdr:col>15</xdr:col>
      <xdr:colOff>50800</xdr:colOff>
      <xdr:row>82</xdr:row>
      <xdr:rowOff>152400</xdr:rowOff>
    </xdr:to>
    <xdr:cxnSp macro="">
      <xdr:nvCxnSpPr>
        <xdr:cNvPr id="309" name="直線コネクタ 308"/>
        <xdr:cNvCxnSpPr/>
      </xdr:nvCxnSpPr>
      <xdr:spPr>
        <a:xfrm flipV="1">
          <a:off x="2019300" y="141198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71120</xdr:rowOff>
    </xdr:from>
    <xdr:to>
      <xdr:col>6</xdr:col>
      <xdr:colOff>38100</xdr:colOff>
      <xdr:row>83</xdr:row>
      <xdr:rowOff>1270</xdr:rowOff>
    </xdr:to>
    <xdr:sp macro="" textlink="">
      <xdr:nvSpPr>
        <xdr:cNvPr id="310" name="楕円 309"/>
        <xdr:cNvSpPr/>
      </xdr:nvSpPr>
      <xdr:spPr>
        <a:xfrm>
          <a:off x="1079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121920</xdr:rowOff>
    </xdr:from>
    <xdr:to>
      <xdr:col>10</xdr:col>
      <xdr:colOff>114300</xdr:colOff>
      <xdr:row>82</xdr:row>
      <xdr:rowOff>152400</xdr:rowOff>
    </xdr:to>
    <xdr:cxnSp macro="">
      <xdr:nvCxnSpPr>
        <xdr:cNvPr id="311" name="直線コネクタ 310"/>
        <xdr:cNvCxnSpPr/>
      </xdr:nvCxnSpPr>
      <xdr:spPr>
        <a:xfrm>
          <a:off x="1130300" y="14180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158132</xdr:rowOff>
    </xdr:from>
    <xdr:ext cx="405111" cy="259045"/>
    <xdr:sp macro="" textlink="">
      <xdr:nvSpPr>
        <xdr:cNvPr id="312" name="n_1aveValue【公営住宅】&#10;有形固定資産減価償却率"/>
        <xdr:cNvSpPr txBox="1"/>
      </xdr:nvSpPr>
      <xdr:spPr>
        <a:xfrm>
          <a:off x="35820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140988</xdr:rowOff>
    </xdr:from>
    <xdr:ext cx="405111" cy="259045"/>
    <xdr:sp macro="" textlink="">
      <xdr:nvSpPr>
        <xdr:cNvPr id="313" name="n_2aveValue【公営住宅】&#10;有形固定資産減価償却率"/>
        <xdr:cNvSpPr txBox="1"/>
      </xdr:nvSpPr>
      <xdr:spPr>
        <a:xfrm>
          <a:off x="2705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110507</xdr:rowOff>
    </xdr:from>
    <xdr:ext cx="405111" cy="259045"/>
    <xdr:sp macro="" textlink="">
      <xdr:nvSpPr>
        <xdr:cNvPr id="314" name="n_3aveValue【公営住宅】&#10;有形固定資産減価償却率"/>
        <xdr:cNvSpPr txBox="1"/>
      </xdr:nvSpPr>
      <xdr:spPr>
        <a:xfrm>
          <a:off x="1816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81932</xdr:rowOff>
    </xdr:from>
    <xdr:ext cx="405111" cy="259045"/>
    <xdr:sp macro="" textlink="">
      <xdr:nvSpPr>
        <xdr:cNvPr id="315" name="n_4aveValue【公営住宅】&#10;有形固定資産減価償却率"/>
        <xdr:cNvSpPr txBox="1"/>
      </xdr:nvSpPr>
      <xdr:spPr>
        <a:xfrm>
          <a:off x="927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158766</xdr:rowOff>
    </xdr:from>
    <xdr:ext cx="405111" cy="259045"/>
    <xdr:sp macro="" textlink="">
      <xdr:nvSpPr>
        <xdr:cNvPr id="316" name="n_1mainValue【公営住宅】&#10;有形固定資産減価償却率"/>
        <xdr:cNvSpPr txBox="1"/>
      </xdr:nvSpPr>
      <xdr:spPr>
        <a:xfrm>
          <a:off x="35820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7" name="n_2mainValue【公営住宅】&#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48277</xdr:rowOff>
    </xdr:from>
    <xdr:ext cx="405111" cy="259045"/>
    <xdr:sp macro="" textlink="">
      <xdr:nvSpPr>
        <xdr:cNvPr id="318" name="n_3mainValue【公営住宅】&#10;有形固定資産減価償却率"/>
        <xdr:cNvSpPr txBox="1"/>
      </xdr:nvSpPr>
      <xdr:spPr>
        <a:xfrm>
          <a:off x="1816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17797</xdr:rowOff>
    </xdr:from>
    <xdr:ext cx="405111" cy="259045"/>
    <xdr:sp macro="" textlink="">
      <xdr:nvSpPr>
        <xdr:cNvPr id="319" name="n_4mainValue【公営住宅】&#10;有形固定資産減価償却率"/>
        <xdr:cNvSpPr txBox="1"/>
      </xdr:nvSpPr>
      <xdr:spPr>
        <a:xfrm>
          <a:off x="9277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3" name="テキスト ボックス 332"/>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5" name="テキスト ボックス 334"/>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7" name="テキスト ボックス 336"/>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39" name="テキスト ボックス 338"/>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1" name="テキスト ボックス 34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169414</xdr:rowOff>
    </xdr:from>
    <xdr:to>
      <xdr:col>54</xdr:col>
      <xdr:colOff>189865</xdr:colOff>
      <xdr:row>86</xdr:row>
      <xdr:rowOff>160009</xdr:rowOff>
    </xdr:to>
    <xdr:cxnSp macro="">
      <xdr:nvCxnSpPr>
        <xdr:cNvPr id="345" name="直線コネクタ 344"/>
        <xdr:cNvCxnSpPr/>
      </xdr:nvCxnSpPr>
      <xdr:spPr>
        <a:xfrm flipV="1">
          <a:off x="10476865" y="13371064"/>
          <a:ext cx="0" cy="1533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163836</xdr:rowOff>
    </xdr:from>
    <xdr:ext cx="469744" cy="259045"/>
    <xdr:sp macro="" textlink="">
      <xdr:nvSpPr>
        <xdr:cNvPr id="346" name="【公営住宅】&#10;一人当たり面積最小値テキスト"/>
        <xdr:cNvSpPr txBox="1"/>
      </xdr:nvSpPr>
      <xdr:spPr>
        <a:xfrm>
          <a:off x="10515600" y="1490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160009</xdr:rowOff>
    </xdr:from>
    <xdr:to>
      <xdr:col>55</xdr:col>
      <xdr:colOff>88900</xdr:colOff>
      <xdr:row>86</xdr:row>
      <xdr:rowOff>160009</xdr:rowOff>
    </xdr:to>
    <xdr:cxnSp macro="">
      <xdr:nvCxnSpPr>
        <xdr:cNvPr id="347" name="直線コネクタ 346"/>
        <xdr:cNvCxnSpPr/>
      </xdr:nvCxnSpPr>
      <xdr:spPr>
        <a:xfrm>
          <a:off x="10388600" y="1490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116091</xdr:rowOff>
    </xdr:from>
    <xdr:ext cx="534377" cy="259045"/>
    <xdr:sp macro="" textlink="">
      <xdr:nvSpPr>
        <xdr:cNvPr id="348" name="【公営住宅】&#10;一人当たり面積最大値テキスト"/>
        <xdr:cNvSpPr txBox="1"/>
      </xdr:nvSpPr>
      <xdr:spPr>
        <a:xfrm>
          <a:off x="10515600" y="1314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169414</xdr:rowOff>
    </xdr:from>
    <xdr:to>
      <xdr:col>55</xdr:col>
      <xdr:colOff>88900</xdr:colOff>
      <xdr:row>77</xdr:row>
      <xdr:rowOff>169414</xdr:rowOff>
    </xdr:to>
    <xdr:cxnSp macro="">
      <xdr:nvCxnSpPr>
        <xdr:cNvPr id="349" name="直線コネクタ 348"/>
        <xdr:cNvCxnSpPr/>
      </xdr:nvCxnSpPr>
      <xdr:spPr>
        <a:xfrm>
          <a:off x="10388600" y="1337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45708</xdr:rowOff>
    </xdr:from>
    <xdr:ext cx="469744" cy="259045"/>
    <xdr:sp macro="" textlink="">
      <xdr:nvSpPr>
        <xdr:cNvPr id="350" name="【公営住宅】&#10;一人当たり面積平均値テキスト"/>
        <xdr:cNvSpPr txBox="1"/>
      </xdr:nvSpPr>
      <xdr:spPr>
        <a:xfrm>
          <a:off x="10515600" y="14618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22831</xdr:rowOff>
    </xdr:from>
    <xdr:to>
      <xdr:col>55</xdr:col>
      <xdr:colOff>50800</xdr:colOff>
      <xdr:row>86</xdr:row>
      <xdr:rowOff>124431</xdr:rowOff>
    </xdr:to>
    <xdr:sp macro="" textlink="">
      <xdr:nvSpPr>
        <xdr:cNvPr id="351" name="フローチャート: 判断 350"/>
        <xdr:cNvSpPr/>
      </xdr:nvSpPr>
      <xdr:spPr>
        <a:xfrm>
          <a:off x="10426700" y="1476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22211</xdr:rowOff>
    </xdr:from>
    <xdr:to>
      <xdr:col>50</xdr:col>
      <xdr:colOff>165100</xdr:colOff>
      <xdr:row>86</xdr:row>
      <xdr:rowOff>123811</xdr:rowOff>
    </xdr:to>
    <xdr:sp macro="" textlink="">
      <xdr:nvSpPr>
        <xdr:cNvPr id="352" name="フローチャート: 判断 351"/>
        <xdr:cNvSpPr/>
      </xdr:nvSpPr>
      <xdr:spPr>
        <a:xfrm>
          <a:off x="9588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19664</xdr:rowOff>
    </xdr:from>
    <xdr:to>
      <xdr:col>46</xdr:col>
      <xdr:colOff>38100</xdr:colOff>
      <xdr:row>86</xdr:row>
      <xdr:rowOff>121264</xdr:rowOff>
    </xdr:to>
    <xdr:sp macro="" textlink="">
      <xdr:nvSpPr>
        <xdr:cNvPr id="353" name="フローチャート: 判断 352"/>
        <xdr:cNvSpPr/>
      </xdr:nvSpPr>
      <xdr:spPr>
        <a:xfrm>
          <a:off x="8699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25281</xdr:rowOff>
    </xdr:from>
    <xdr:to>
      <xdr:col>41</xdr:col>
      <xdr:colOff>101600</xdr:colOff>
      <xdr:row>86</xdr:row>
      <xdr:rowOff>126881</xdr:rowOff>
    </xdr:to>
    <xdr:sp macro="" textlink="">
      <xdr:nvSpPr>
        <xdr:cNvPr id="354" name="フローチャート: 判断 353"/>
        <xdr:cNvSpPr/>
      </xdr:nvSpPr>
      <xdr:spPr>
        <a:xfrm>
          <a:off x="7810500" y="1476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25966</xdr:rowOff>
    </xdr:from>
    <xdr:to>
      <xdr:col>36</xdr:col>
      <xdr:colOff>165100</xdr:colOff>
      <xdr:row>86</xdr:row>
      <xdr:rowOff>127566</xdr:rowOff>
    </xdr:to>
    <xdr:sp macro="" textlink="">
      <xdr:nvSpPr>
        <xdr:cNvPr id="355" name="フローチャート: 判断 354"/>
        <xdr:cNvSpPr/>
      </xdr:nvSpPr>
      <xdr:spPr>
        <a:xfrm>
          <a:off x="6921500" y="147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75997</xdr:rowOff>
    </xdr:from>
    <xdr:to>
      <xdr:col>55</xdr:col>
      <xdr:colOff>50800</xdr:colOff>
      <xdr:row>87</xdr:row>
      <xdr:rowOff>6147</xdr:rowOff>
    </xdr:to>
    <xdr:sp macro="" textlink="">
      <xdr:nvSpPr>
        <xdr:cNvPr id="361" name="楕円 360"/>
        <xdr:cNvSpPr/>
      </xdr:nvSpPr>
      <xdr:spPr>
        <a:xfrm>
          <a:off x="10426700" y="1482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1258</xdr:rowOff>
    </xdr:from>
    <xdr:ext cx="469744" cy="259045"/>
    <xdr:sp macro="" textlink="">
      <xdr:nvSpPr>
        <xdr:cNvPr id="362" name="【公営住宅】&#10;一人当たり面積該当値テキスト"/>
        <xdr:cNvSpPr txBox="1"/>
      </xdr:nvSpPr>
      <xdr:spPr>
        <a:xfrm>
          <a:off x="10515600" y="1474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76127</xdr:rowOff>
    </xdr:from>
    <xdr:to>
      <xdr:col>50</xdr:col>
      <xdr:colOff>165100</xdr:colOff>
      <xdr:row>87</xdr:row>
      <xdr:rowOff>6277</xdr:rowOff>
    </xdr:to>
    <xdr:sp macro="" textlink="">
      <xdr:nvSpPr>
        <xdr:cNvPr id="363" name="楕円 362"/>
        <xdr:cNvSpPr/>
      </xdr:nvSpPr>
      <xdr:spPr>
        <a:xfrm>
          <a:off x="9588500" y="1482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126797</xdr:rowOff>
    </xdr:from>
    <xdr:to>
      <xdr:col>55</xdr:col>
      <xdr:colOff>0</xdr:colOff>
      <xdr:row>86</xdr:row>
      <xdr:rowOff>126927</xdr:rowOff>
    </xdr:to>
    <xdr:cxnSp macro="">
      <xdr:nvCxnSpPr>
        <xdr:cNvPr id="364" name="直線コネクタ 363"/>
        <xdr:cNvCxnSpPr/>
      </xdr:nvCxnSpPr>
      <xdr:spPr>
        <a:xfrm flipV="1">
          <a:off x="9639300" y="14871497"/>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76487</xdr:rowOff>
    </xdr:from>
    <xdr:to>
      <xdr:col>46</xdr:col>
      <xdr:colOff>38100</xdr:colOff>
      <xdr:row>87</xdr:row>
      <xdr:rowOff>6637</xdr:rowOff>
    </xdr:to>
    <xdr:sp macro="" textlink="">
      <xdr:nvSpPr>
        <xdr:cNvPr id="365" name="楕円 364"/>
        <xdr:cNvSpPr/>
      </xdr:nvSpPr>
      <xdr:spPr>
        <a:xfrm>
          <a:off x="8699500" y="1482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126927</xdr:rowOff>
    </xdr:from>
    <xdr:to>
      <xdr:col>50</xdr:col>
      <xdr:colOff>114300</xdr:colOff>
      <xdr:row>86</xdr:row>
      <xdr:rowOff>127287</xdr:rowOff>
    </xdr:to>
    <xdr:cxnSp macro="">
      <xdr:nvCxnSpPr>
        <xdr:cNvPr id="366" name="直線コネクタ 365"/>
        <xdr:cNvCxnSpPr/>
      </xdr:nvCxnSpPr>
      <xdr:spPr>
        <a:xfrm flipV="1">
          <a:off x="8750300" y="14871627"/>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78544</xdr:rowOff>
    </xdr:from>
    <xdr:to>
      <xdr:col>41</xdr:col>
      <xdr:colOff>101600</xdr:colOff>
      <xdr:row>87</xdr:row>
      <xdr:rowOff>8694</xdr:rowOff>
    </xdr:to>
    <xdr:sp macro="" textlink="">
      <xdr:nvSpPr>
        <xdr:cNvPr id="367" name="楕円 366"/>
        <xdr:cNvSpPr/>
      </xdr:nvSpPr>
      <xdr:spPr>
        <a:xfrm>
          <a:off x="7810500" y="1482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127287</xdr:rowOff>
    </xdr:from>
    <xdr:to>
      <xdr:col>45</xdr:col>
      <xdr:colOff>177800</xdr:colOff>
      <xdr:row>86</xdr:row>
      <xdr:rowOff>129344</xdr:rowOff>
    </xdr:to>
    <xdr:cxnSp macro="">
      <xdr:nvCxnSpPr>
        <xdr:cNvPr id="368" name="直線コネクタ 367"/>
        <xdr:cNvCxnSpPr/>
      </xdr:nvCxnSpPr>
      <xdr:spPr>
        <a:xfrm flipV="1">
          <a:off x="7861300" y="1487198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78739</xdr:rowOff>
    </xdr:from>
    <xdr:to>
      <xdr:col>36</xdr:col>
      <xdr:colOff>165100</xdr:colOff>
      <xdr:row>87</xdr:row>
      <xdr:rowOff>8889</xdr:rowOff>
    </xdr:to>
    <xdr:sp macro="" textlink="">
      <xdr:nvSpPr>
        <xdr:cNvPr id="369" name="楕円 368"/>
        <xdr:cNvSpPr/>
      </xdr:nvSpPr>
      <xdr:spPr>
        <a:xfrm>
          <a:off x="6921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129344</xdr:rowOff>
    </xdr:from>
    <xdr:to>
      <xdr:col>41</xdr:col>
      <xdr:colOff>50800</xdr:colOff>
      <xdr:row>86</xdr:row>
      <xdr:rowOff>129539</xdr:rowOff>
    </xdr:to>
    <xdr:cxnSp macro="">
      <xdr:nvCxnSpPr>
        <xdr:cNvPr id="370" name="直線コネクタ 369"/>
        <xdr:cNvCxnSpPr/>
      </xdr:nvCxnSpPr>
      <xdr:spPr>
        <a:xfrm flipV="1">
          <a:off x="6972300" y="14874044"/>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140338</xdr:rowOff>
    </xdr:from>
    <xdr:ext cx="469744" cy="259045"/>
    <xdr:sp macro="" textlink="">
      <xdr:nvSpPr>
        <xdr:cNvPr id="371" name="n_1aveValue【公営住宅】&#10;一人当たり面積"/>
        <xdr:cNvSpPr txBox="1"/>
      </xdr:nvSpPr>
      <xdr:spPr>
        <a:xfrm>
          <a:off x="93917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137791</xdr:rowOff>
    </xdr:from>
    <xdr:ext cx="469744" cy="259045"/>
    <xdr:sp macro="" textlink="">
      <xdr:nvSpPr>
        <xdr:cNvPr id="372" name="n_2aveValue【公営住宅】&#10;一人当たり面積"/>
        <xdr:cNvSpPr txBox="1"/>
      </xdr:nvSpPr>
      <xdr:spPr>
        <a:xfrm>
          <a:off x="8515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143408</xdr:rowOff>
    </xdr:from>
    <xdr:ext cx="469744" cy="259045"/>
    <xdr:sp macro="" textlink="">
      <xdr:nvSpPr>
        <xdr:cNvPr id="373" name="n_3aveValue【公営住宅】&#10;一人当たり面積"/>
        <xdr:cNvSpPr txBox="1"/>
      </xdr:nvSpPr>
      <xdr:spPr>
        <a:xfrm>
          <a:off x="7626427" y="1454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144093</xdr:rowOff>
    </xdr:from>
    <xdr:ext cx="469744" cy="259045"/>
    <xdr:sp macro="" textlink="">
      <xdr:nvSpPr>
        <xdr:cNvPr id="374" name="n_4aveValue【公営住宅】&#10;一人当たり面積"/>
        <xdr:cNvSpPr txBox="1"/>
      </xdr:nvSpPr>
      <xdr:spPr>
        <a:xfrm>
          <a:off x="6737427" y="1454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168854</xdr:rowOff>
    </xdr:from>
    <xdr:ext cx="469744" cy="259045"/>
    <xdr:sp macro="" textlink="">
      <xdr:nvSpPr>
        <xdr:cNvPr id="375" name="n_1mainValue【公営住宅】&#10;一人当たり面積"/>
        <xdr:cNvSpPr txBox="1"/>
      </xdr:nvSpPr>
      <xdr:spPr>
        <a:xfrm>
          <a:off x="9391727" y="149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169214</xdr:rowOff>
    </xdr:from>
    <xdr:ext cx="469744" cy="259045"/>
    <xdr:sp macro="" textlink="">
      <xdr:nvSpPr>
        <xdr:cNvPr id="376" name="n_2mainValue【公営住宅】&#10;一人当たり面積"/>
        <xdr:cNvSpPr txBox="1"/>
      </xdr:nvSpPr>
      <xdr:spPr>
        <a:xfrm>
          <a:off x="8515427" y="1491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171271</xdr:rowOff>
    </xdr:from>
    <xdr:ext cx="469744" cy="259045"/>
    <xdr:sp macro="" textlink="">
      <xdr:nvSpPr>
        <xdr:cNvPr id="377" name="n_3mainValue【公営住宅】&#10;一人当たり面積"/>
        <xdr:cNvSpPr txBox="1"/>
      </xdr:nvSpPr>
      <xdr:spPr>
        <a:xfrm>
          <a:off x="7626427" y="1491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16</xdr:rowOff>
    </xdr:from>
    <xdr:ext cx="469744" cy="259045"/>
    <xdr:sp macro="" textlink="">
      <xdr:nvSpPr>
        <xdr:cNvPr id="378" name="n_4mainValue【公営住宅】&#10;一人当たり面積"/>
        <xdr:cNvSpPr txBox="1"/>
      </xdr:nvSpPr>
      <xdr:spPr>
        <a:xfrm>
          <a:off x="6737427" y="1491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9" name="テキスト ボックス 398"/>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106</xdr:row>
      <xdr:rowOff>120650</xdr:rowOff>
    </xdr:to>
    <xdr:cxnSp macro="">
      <xdr:nvCxnSpPr>
        <xdr:cNvPr id="402" name="直線コネクタ 401"/>
        <xdr:cNvCxnSpPr/>
      </xdr:nvCxnSpPr>
      <xdr:spPr>
        <a:xfrm flipV="1">
          <a:off x="4634865" y="17145000"/>
          <a:ext cx="0" cy="11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124477</xdr:rowOff>
    </xdr:from>
    <xdr:ext cx="405111" cy="259045"/>
    <xdr:sp macro="" textlink="">
      <xdr:nvSpPr>
        <xdr:cNvPr id="403" name="【港湾・漁港】&#10;有形固定資産減価償却率最小値テキスト"/>
        <xdr:cNvSpPr txBox="1"/>
      </xdr:nvSpPr>
      <xdr:spPr>
        <a:xfrm>
          <a:off x="4673600" y="1829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120650</xdr:rowOff>
    </xdr:from>
    <xdr:to>
      <xdr:col>24</xdr:col>
      <xdr:colOff>152400</xdr:colOff>
      <xdr:row>106</xdr:row>
      <xdr:rowOff>120650</xdr:rowOff>
    </xdr:to>
    <xdr:cxnSp macro="">
      <xdr:nvCxnSpPr>
        <xdr:cNvPr id="404" name="直線コネクタ 403"/>
        <xdr:cNvCxnSpPr/>
      </xdr:nvCxnSpPr>
      <xdr:spPr>
        <a:xfrm>
          <a:off x="4546600" y="182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5"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6" name="直線コネクタ 405"/>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121938</xdr:rowOff>
    </xdr:from>
    <xdr:ext cx="405111" cy="259045"/>
    <xdr:sp macro="" textlink="">
      <xdr:nvSpPr>
        <xdr:cNvPr id="407" name="【港湾・漁港】&#10;有形固定資産減価償却率平均値テキスト"/>
        <xdr:cNvSpPr txBox="1"/>
      </xdr:nvSpPr>
      <xdr:spPr>
        <a:xfrm>
          <a:off x="4673600" y="17781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99061</xdr:rowOff>
    </xdr:from>
    <xdr:to>
      <xdr:col>24</xdr:col>
      <xdr:colOff>114300</xdr:colOff>
      <xdr:row>105</xdr:row>
      <xdr:rowOff>29211</xdr:rowOff>
    </xdr:to>
    <xdr:sp macro="" textlink="">
      <xdr:nvSpPr>
        <xdr:cNvPr id="408" name="フローチャート: 判断 407"/>
        <xdr:cNvSpPr/>
      </xdr:nvSpPr>
      <xdr:spPr>
        <a:xfrm>
          <a:off x="4584700" y="179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55880</xdr:rowOff>
    </xdr:from>
    <xdr:to>
      <xdr:col>20</xdr:col>
      <xdr:colOff>38100</xdr:colOff>
      <xdr:row>104</xdr:row>
      <xdr:rowOff>157480</xdr:rowOff>
    </xdr:to>
    <xdr:sp macro="" textlink="">
      <xdr:nvSpPr>
        <xdr:cNvPr id="409" name="フローチャート: 判断 408"/>
        <xdr:cNvSpPr/>
      </xdr:nvSpPr>
      <xdr:spPr>
        <a:xfrm>
          <a:off x="3746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34289</xdr:rowOff>
    </xdr:from>
    <xdr:to>
      <xdr:col>15</xdr:col>
      <xdr:colOff>101600</xdr:colOff>
      <xdr:row>104</xdr:row>
      <xdr:rowOff>135889</xdr:rowOff>
    </xdr:to>
    <xdr:sp macro="" textlink="">
      <xdr:nvSpPr>
        <xdr:cNvPr id="410" name="フローチャート: 判断 409"/>
        <xdr:cNvSpPr/>
      </xdr:nvSpPr>
      <xdr:spPr>
        <a:xfrm>
          <a:off x="2857500" y="178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38100</xdr:rowOff>
    </xdr:from>
    <xdr:to>
      <xdr:col>10</xdr:col>
      <xdr:colOff>165100</xdr:colOff>
      <xdr:row>104</xdr:row>
      <xdr:rowOff>139700</xdr:rowOff>
    </xdr:to>
    <xdr:sp macro="" textlink="">
      <xdr:nvSpPr>
        <xdr:cNvPr id="411" name="フローチャート: 判断 410"/>
        <xdr:cNvSpPr/>
      </xdr:nvSpPr>
      <xdr:spPr>
        <a:xfrm>
          <a:off x="1968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20320</xdr:rowOff>
    </xdr:from>
    <xdr:to>
      <xdr:col>6</xdr:col>
      <xdr:colOff>38100</xdr:colOff>
      <xdr:row>104</xdr:row>
      <xdr:rowOff>121920</xdr:rowOff>
    </xdr:to>
    <xdr:sp macro="" textlink="">
      <xdr:nvSpPr>
        <xdr:cNvPr id="412" name="フローチャート: 判断 411"/>
        <xdr:cNvSpPr/>
      </xdr:nvSpPr>
      <xdr:spPr>
        <a:xfrm>
          <a:off x="1079500" y="1785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69850</xdr:rowOff>
    </xdr:from>
    <xdr:to>
      <xdr:col>24</xdr:col>
      <xdr:colOff>114300</xdr:colOff>
      <xdr:row>107</xdr:row>
      <xdr:rowOff>0</xdr:rowOff>
    </xdr:to>
    <xdr:sp macro="" textlink="">
      <xdr:nvSpPr>
        <xdr:cNvPr id="418" name="楕円 417"/>
        <xdr:cNvSpPr/>
      </xdr:nvSpPr>
      <xdr:spPr>
        <a:xfrm>
          <a:off x="4584700" y="1824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156227</xdr:rowOff>
    </xdr:from>
    <xdr:ext cx="405111" cy="259045"/>
    <xdr:sp macro="" textlink="">
      <xdr:nvSpPr>
        <xdr:cNvPr id="419" name="【港湾・漁港】&#10;有形固定資産減価償却率該当値テキスト"/>
        <xdr:cNvSpPr txBox="1"/>
      </xdr:nvSpPr>
      <xdr:spPr>
        <a:xfrm>
          <a:off x="4673600"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130811</xdr:rowOff>
    </xdr:from>
    <xdr:to>
      <xdr:col>20</xdr:col>
      <xdr:colOff>38100</xdr:colOff>
      <xdr:row>107</xdr:row>
      <xdr:rowOff>60961</xdr:rowOff>
    </xdr:to>
    <xdr:sp macro="" textlink="">
      <xdr:nvSpPr>
        <xdr:cNvPr id="420" name="楕円 419"/>
        <xdr:cNvSpPr/>
      </xdr:nvSpPr>
      <xdr:spPr>
        <a:xfrm>
          <a:off x="3746500" y="1830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120650</xdr:rowOff>
    </xdr:from>
    <xdr:to>
      <xdr:col>24</xdr:col>
      <xdr:colOff>63500</xdr:colOff>
      <xdr:row>107</xdr:row>
      <xdr:rowOff>10161</xdr:rowOff>
    </xdr:to>
    <xdr:cxnSp macro="">
      <xdr:nvCxnSpPr>
        <xdr:cNvPr id="421" name="直線コネクタ 420"/>
        <xdr:cNvCxnSpPr/>
      </xdr:nvCxnSpPr>
      <xdr:spPr>
        <a:xfrm flipV="1">
          <a:off x="3797300" y="1829435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11430</xdr:rowOff>
    </xdr:from>
    <xdr:to>
      <xdr:col>15</xdr:col>
      <xdr:colOff>101600</xdr:colOff>
      <xdr:row>107</xdr:row>
      <xdr:rowOff>113030</xdr:rowOff>
    </xdr:to>
    <xdr:sp macro="" textlink="">
      <xdr:nvSpPr>
        <xdr:cNvPr id="422" name="楕円 421"/>
        <xdr:cNvSpPr/>
      </xdr:nvSpPr>
      <xdr:spPr>
        <a:xfrm>
          <a:off x="2857500" y="183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10161</xdr:rowOff>
    </xdr:from>
    <xdr:to>
      <xdr:col>19</xdr:col>
      <xdr:colOff>177800</xdr:colOff>
      <xdr:row>107</xdr:row>
      <xdr:rowOff>62230</xdr:rowOff>
    </xdr:to>
    <xdr:cxnSp macro="">
      <xdr:nvCxnSpPr>
        <xdr:cNvPr id="423" name="直線コネクタ 422"/>
        <xdr:cNvCxnSpPr/>
      </xdr:nvCxnSpPr>
      <xdr:spPr>
        <a:xfrm flipV="1">
          <a:off x="2908300" y="18355311"/>
          <a:ext cx="889000" cy="5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19050</xdr:rowOff>
    </xdr:from>
    <xdr:to>
      <xdr:col>10</xdr:col>
      <xdr:colOff>165100</xdr:colOff>
      <xdr:row>107</xdr:row>
      <xdr:rowOff>120650</xdr:rowOff>
    </xdr:to>
    <xdr:sp macro="" textlink="">
      <xdr:nvSpPr>
        <xdr:cNvPr id="424" name="楕円 423"/>
        <xdr:cNvSpPr/>
      </xdr:nvSpPr>
      <xdr:spPr>
        <a:xfrm>
          <a:off x="1968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62230</xdr:rowOff>
    </xdr:from>
    <xdr:to>
      <xdr:col>15</xdr:col>
      <xdr:colOff>50800</xdr:colOff>
      <xdr:row>107</xdr:row>
      <xdr:rowOff>69850</xdr:rowOff>
    </xdr:to>
    <xdr:cxnSp macro="">
      <xdr:nvCxnSpPr>
        <xdr:cNvPr id="425" name="直線コネクタ 424"/>
        <xdr:cNvCxnSpPr/>
      </xdr:nvCxnSpPr>
      <xdr:spPr>
        <a:xfrm flipV="1">
          <a:off x="2019300" y="18407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19050</xdr:rowOff>
    </xdr:from>
    <xdr:to>
      <xdr:col>6</xdr:col>
      <xdr:colOff>38100</xdr:colOff>
      <xdr:row>107</xdr:row>
      <xdr:rowOff>120650</xdr:rowOff>
    </xdr:to>
    <xdr:sp macro="" textlink="">
      <xdr:nvSpPr>
        <xdr:cNvPr id="426" name="楕円 425"/>
        <xdr:cNvSpPr/>
      </xdr:nvSpPr>
      <xdr:spPr>
        <a:xfrm>
          <a:off x="1079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69850</xdr:rowOff>
    </xdr:from>
    <xdr:to>
      <xdr:col>10</xdr:col>
      <xdr:colOff>114300</xdr:colOff>
      <xdr:row>107</xdr:row>
      <xdr:rowOff>69850</xdr:rowOff>
    </xdr:to>
    <xdr:cxnSp macro="">
      <xdr:nvCxnSpPr>
        <xdr:cNvPr id="427" name="直線コネクタ 426"/>
        <xdr:cNvCxnSpPr/>
      </xdr:nvCxnSpPr>
      <xdr:spPr>
        <a:xfrm>
          <a:off x="1130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2557</xdr:rowOff>
    </xdr:from>
    <xdr:ext cx="405111" cy="259045"/>
    <xdr:sp macro="" textlink="">
      <xdr:nvSpPr>
        <xdr:cNvPr id="428" name="n_1aveValue【港湾・漁港】&#10;有形固定資産減価償却率"/>
        <xdr:cNvSpPr txBox="1"/>
      </xdr:nvSpPr>
      <xdr:spPr>
        <a:xfrm>
          <a:off x="35820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152416</xdr:rowOff>
    </xdr:from>
    <xdr:ext cx="405111" cy="259045"/>
    <xdr:sp macro="" textlink="">
      <xdr:nvSpPr>
        <xdr:cNvPr id="429" name="n_2aveValue【港湾・漁港】&#10;有形固定資産減価償却率"/>
        <xdr:cNvSpPr txBox="1"/>
      </xdr:nvSpPr>
      <xdr:spPr>
        <a:xfrm>
          <a:off x="270574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156227</xdr:rowOff>
    </xdr:from>
    <xdr:ext cx="405111" cy="259045"/>
    <xdr:sp macro="" textlink="">
      <xdr:nvSpPr>
        <xdr:cNvPr id="430" name="n_3aveValue【港湾・漁港】&#10;有形固定資産減価償却率"/>
        <xdr:cNvSpPr txBox="1"/>
      </xdr:nvSpPr>
      <xdr:spPr>
        <a:xfrm>
          <a:off x="1816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138447</xdr:rowOff>
    </xdr:from>
    <xdr:ext cx="405111" cy="259045"/>
    <xdr:sp macro="" textlink="">
      <xdr:nvSpPr>
        <xdr:cNvPr id="431" name="n_4aveValue【港湾・漁港】&#10;有形固定資産減価償却率"/>
        <xdr:cNvSpPr txBox="1"/>
      </xdr:nvSpPr>
      <xdr:spPr>
        <a:xfrm>
          <a:off x="927744" y="1762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52088</xdr:rowOff>
    </xdr:from>
    <xdr:ext cx="405111" cy="259045"/>
    <xdr:sp macro="" textlink="">
      <xdr:nvSpPr>
        <xdr:cNvPr id="432" name="n_1mainValue【港湾・漁港】&#10;有形固定資産減価償却率"/>
        <xdr:cNvSpPr txBox="1"/>
      </xdr:nvSpPr>
      <xdr:spPr>
        <a:xfrm>
          <a:off x="3582044" y="1839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104157</xdr:rowOff>
    </xdr:from>
    <xdr:ext cx="405111" cy="259045"/>
    <xdr:sp macro="" textlink="">
      <xdr:nvSpPr>
        <xdr:cNvPr id="433" name="n_2mainValue【港湾・漁港】&#10;有形固定資産減価償却率"/>
        <xdr:cNvSpPr txBox="1"/>
      </xdr:nvSpPr>
      <xdr:spPr>
        <a:xfrm>
          <a:off x="2705744" y="184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107</xdr:row>
      <xdr:rowOff>111777</xdr:rowOff>
    </xdr:from>
    <xdr:ext cx="469744" cy="259045"/>
    <xdr:sp macro="" textlink="">
      <xdr:nvSpPr>
        <xdr:cNvPr id="434" name="n_3mainValue【港湾・漁港】&#10;有形固定資産減価償却率"/>
        <xdr:cNvSpPr txBox="1"/>
      </xdr:nvSpPr>
      <xdr:spPr>
        <a:xfrm>
          <a:off x="1784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107</xdr:row>
      <xdr:rowOff>111777</xdr:rowOff>
    </xdr:from>
    <xdr:ext cx="469744" cy="259045"/>
    <xdr:sp macro="" textlink="">
      <xdr:nvSpPr>
        <xdr:cNvPr id="435" name="n_4mainValue【港湾・漁港】&#10;有形固定資産減価償却率"/>
        <xdr:cNvSpPr txBox="1"/>
      </xdr:nvSpPr>
      <xdr:spPr>
        <a:xfrm>
          <a:off x="895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9" name="テキスト ボックス 448"/>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1" name="テキスト ボックス 450"/>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3" name="テキスト ボックス 452"/>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5" name="テキスト ボックス 45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120013</xdr:rowOff>
    </xdr:from>
    <xdr:to>
      <xdr:col>54</xdr:col>
      <xdr:colOff>189865</xdr:colOff>
      <xdr:row>108</xdr:row>
      <xdr:rowOff>75560</xdr:rowOff>
    </xdr:to>
    <xdr:cxnSp macro="">
      <xdr:nvCxnSpPr>
        <xdr:cNvPr id="457" name="直線コネクタ 456"/>
        <xdr:cNvCxnSpPr/>
      </xdr:nvCxnSpPr>
      <xdr:spPr>
        <a:xfrm flipV="1">
          <a:off x="10476865" y="17436463"/>
          <a:ext cx="0" cy="115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79387</xdr:rowOff>
    </xdr:from>
    <xdr:ext cx="378565" cy="259045"/>
    <xdr:sp macro="" textlink="">
      <xdr:nvSpPr>
        <xdr:cNvPr id="458" name="【港湾・漁港】&#10;一人当たり有形固定資産（償却資産）額最小値テキスト"/>
        <xdr:cNvSpPr txBox="1"/>
      </xdr:nvSpPr>
      <xdr:spPr>
        <a:xfrm>
          <a:off x="10515600" y="1859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75560</xdr:rowOff>
    </xdr:from>
    <xdr:to>
      <xdr:col>55</xdr:col>
      <xdr:colOff>88900</xdr:colOff>
      <xdr:row>108</xdr:row>
      <xdr:rowOff>75560</xdr:rowOff>
    </xdr:to>
    <xdr:cxnSp macro="">
      <xdr:nvCxnSpPr>
        <xdr:cNvPr id="459" name="直線コネクタ 458"/>
        <xdr:cNvCxnSpPr/>
      </xdr:nvCxnSpPr>
      <xdr:spPr>
        <a:xfrm>
          <a:off x="10388600" y="1859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66690</xdr:rowOff>
    </xdr:from>
    <xdr:ext cx="599010" cy="259045"/>
    <xdr:sp macro="" textlink="">
      <xdr:nvSpPr>
        <xdr:cNvPr id="460" name="【港湾・漁港】&#10;一人当たり有形固定資産（償却資産）額最大値テキスト"/>
        <xdr:cNvSpPr txBox="1"/>
      </xdr:nvSpPr>
      <xdr:spPr>
        <a:xfrm>
          <a:off x="10515600" y="1721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120013</xdr:rowOff>
    </xdr:from>
    <xdr:to>
      <xdr:col>55</xdr:col>
      <xdr:colOff>88900</xdr:colOff>
      <xdr:row>101</xdr:row>
      <xdr:rowOff>120013</xdr:rowOff>
    </xdr:to>
    <xdr:cxnSp macro="">
      <xdr:nvCxnSpPr>
        <xdr:cNvPr id="461" name="直線コネクタ 460"/>
        <xdr:cNvCxnSpPr/>
      </xdr:nvCxnSpPr>
      <xdr:spPr>
        <a:xfrm>
          <a:off x="10388600" y="1743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61977</xdr:rowOff>
    </xdr:from>
    <xdr:ext cx="599010" cy="259045"/>
    <xdr:sp macro="" textlink="">
      <xdr:nvSpPr>
        <xdr:cNvPr id="462" name="【港湾・漁港】&#10;一人当たり有形固定資産（償却資産）額平均値テキスト"/>
        <xdr:cNvSpPr txBox="1"/>
      </xdr:nvSpPr>
      <xdr:spPr>
        <a:xfrm>
          <a:off x="10515600" y="180642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39100</xdr:rowOff>
    </xdr:from>
    <xdr:to>
      <xdr:col>55</xdr:col>
      <xdr:colOff>50800</xdr:colOff>
      <xdr:row>106</xdr:row>
      <xdr:rowOff>140700</xdr:rowOff>
    </xdr:to>
    <xdr:sp macro="" textlink="">
      <xdr:nvSpPr>
        <xdr:cNvPr id="463" name="フローチャート: 判断 462"/>
        <xdr:cNvSpPr/>
      </xdr:nvSpPr>
      <xdr:spPr>
        <a:xfrm>
          <a:off x="10426700" y="182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92272</xdr:rowOff>
    </xdr:from>
    <xdr:to>
      <xdr:col>50</xdr:col>
      <xdr:colOff>165100</xdr:colOff>
      <xdr:row>107</xdr:row>
      <xdr:rowOff>22422</xdr:rowOff>
    </xdr:to>
    <xdr:sp macro="" textlink="">
      <xdr:nvSpPr>
        <xdr:cNvPr id="464" name="フローチャート: 判断 463"/>
        <xdr:cNvSpPr/>
      </xdr:nvSpPr>
      <xdr:spPr>
        <a:xfrm>
          <a:off x="9588500" y="18265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59962</xdr:rowOff>
    </xdr:from>
    <xdr:to>
      <xdr:col>46</xdr:col>
      <xdr:colOff>38100</xdr:colOff>
      <xdr:row>106</xdr:row>
      <xdr:rowOff>161562</xdr:rowOff>
    </xdr:to>
    <xdr:sp macro="" textlink="">
      <xdr:nvSpPr>
        <xdr:cNvPr id="465" name="フローチャート: 判断 464"/>
        <xdr:cNvSpPr/>
      </xdr:nvSpPr>
      <xdr:spPr>
        <a:xfrm>
          <a:off x="8699500" y="1823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75333</xdr:rowOff>
    </xdr:from>
    <xdr:to>
      <xdr:col>41</xdr:col>
      <xdr:colOff>101600</xdr:colOff>
      <xdr:row>107</xdr:row>
      <xdr:rowOff>5483</xdr:rowOff>
    </xdr:to>
    <xdr:sp macro="" textlink="">
      <xdr:nvSpPr>
        <xdr:cNvPr id="466" name="フローチャート: 判断 465"/>
        <xdr:cNvSpPr/>
      </xdr:nvSpPr>
      <xdr:spPr>
        <a:xfrm>
          <a:off x="7810500" y="1824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38041</xdr:rowOff>
    </xdr:from>
    <xdr:to>
      <xdr:col>36</xdr:col>
      <xdr:colOff>165100</xdr:colOff>
      <xdr:row>106</xdr:row>
      <xdr:rowOff>139641</xdr:rowOff>
    </xdr:to>
    <xdr:sp macro="" textlink="">
      <xdr:nvSpPr>
        <xdr:cNvPr id="467" name="フローチャート: 判断 466"/>
        <xdr:cNvSpPr/>
      </xdr:nvSpPr>
      <xdr:spPr>
        <a:xfrm>
          <a:off x="6921500" y="1821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91863</xdr:rowOff>
    </xdr:from>
    <xdr:to>
      <xdr:col>55</xdr:col>
      <xdr:colOff>50800</xdr:colOff>
      <xdr:row>108</xdr:row>
      <xdr:rowOff>22013</xdr:rowOff>
    </xdr:to>
    <xdr:sp macro="" textlink="">
      <xdr:nvSpPr>
        <xdr:cNvPr id="473" name="楕円 472"/>
        <xdr:cNvSpPr/>
      </xdr:nvSpPr>
      <xdr:spPr>
        <a:xfrm>
          <a:off x="10426700" y="184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6790</xdr:rowOff>
    </xdr:from>
    <xdr:ext cx="534377" cy="259045"/>
    <xdr:sp macro="" textlink="">
      <xdr:nvSpPr>
        <xdr:cNvPr id="474" name="【港湾・漁港】&#10;一人当たり有形固定資産（償却資産）額該当値テキスト"/>
        <xdr:cNvSpPr txBox="1"/>
      </xdr:nvSpPr>
      <xdr:spPr>
        <a:xfrm>
          <a:off x="10515600" y="1835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97557</xdr:rowOff>
    </xdr:from>
    <xdr:to>
      <xdr:col>50</xdr:col>
      <xdr:colOff>165100</xdr:colOff>
      <xdr:row>108</xdr:row>
      <xdr:rowOff>27707</xdr:rowOff>
    </xdr:to>
    <xdr:sp macro="" textlink="">
      <xdr:nvSpPr>
        <xdr:cNvPr id="475" name="楕円 474"/>
        <xdr:cNvSpPr/>
      </xdr:nvSpPr>
      <xdr:spPr>
        <a:xfrm>
          <a:off x="9588500" y="1844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142663</xdr:rowOff>
    </xdr:from>
    <xdr:to>
      <xdr:col>55</xdr:col>
      <xdr:colOff>0</xdr:colOff>
      <xdr:row>107</xdr:row>
      <xdr:rowOff>148357</xdr:rowOff>
    </xdr:to>
    <xdr:cxnSp macro="">
      <xdr:nvCxnSpPr>
        <xdr:cNvPr id="476" name="直線コネクタ 475"/>
        <xdr:cNvCxnSpPr/>
      </xdr:nvCxnSpPr>
      <xdr:spPr>
        <a:xfrm flipV="1">
          <a:off x="9639300" y="18487813"/>
          <a:ext cx="838200" cy="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102395</xdr:rowOff>
    </xdr:from>
    <xdr:to>
      <xdr:col>46</xdr:col>
      <xdr:colOff>38100</xdr:colOff>
      <xdr:row>108</xdr:row>
      <xdr:rowOff>32545</xdr:rowOff>
    </xdr:to>
    <xdr:sp macro="" textlink="">
      <xdr:nvSpPr>
        <xdr:cNvPr id="477" name="楕円 476"/>
        <xdr:cNvSpPr/>
      </xdr:nvSpPr>
      <xdr:spPr>
        <a:xfrm>
          <a:off x="8699500" y="1844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148357</xdr:rowOff>
    </xdr:from>
    <xdr:to>
      <xdr:col>50</xdr:col>
      <xdr:colOff>114300</xdr:colOff>
      <xdr:row>107</xdr:row>
      <xdr:rowOff>153195</xdr:rowOff>
    </xdr:to>
    <xdr:cxnSp macro="">
      <xdr:nvCxnSpPr>
        <xdr:cNvPr id="478" name="直線コネクタ 477"/>
        <xdr:cNvCxnSpPr/>
      </xdr:nvCxnSpPr>
      <xdr:spPr>
        <a:xfrm flipV="1">
          <a:off x="8750300" y="18493507"/>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103298</xdr:rowOff>
    </xdr:from>
    <xdr:to>
      <xdr:col>41</xdr:col>
      <xdr:colOff>101600</xdr:colOff>
      <xdr:row>108</xdr:row>
      <xdr:rowOff>33448</xdr:rowOff>
    </xdr:to>
    <xdr:sp macro="" textlink="">
      <xdr:nvSpPr>
        <xdr:cNvPr id="479" name="楕円 478"/>
        <xdr:cNvSpPr/>
      </xdr:nvSpPr>
      <xdr:spPr>
        <a:xfrm>
          <a:off x="7810500" y="184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153195</xdr:rowOff>
    </xdr:from>
    <xdr:to>
      <xdr:col>45</xdr:col>
      <xdr:colOff>177800</xdr:colOff>
      <xdr:row>107</xdr:row>
      <xdr:rowOff>154098</xdr:rowOff>
    </xdr:to>
    <xdr:cxnSp macro="">
      <xdr:nvCxnSpPr>
        <xdr:cNvPr id="480" name="直線コネクタ 479"/>
        <xdr:cNvCxnSpPr/>
      </xdr:nvCxnSpPr>
      <xdr:spPr>
        <a:xfrm flipV="1">
          <a:off x="7861300" y="18498345"/>
          <a:ext cx="8890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103784</xdr:rowOff>
    </xdr:from>
    <xdr:to>
      <xdr:col>36</xdr:col>
      <xdr:colOff>165100</xdr:colOff>
      <xdr:row>108</xdr:row>
      <xdr:rowOff>33934</xdr:rowOff>
    </xdr:to>
    <xdr:sp macro="" textlink="">
      <xdr:nvSpPr>
        <xdr:cNvPr id="481" name="楕円 480"/>
        <xdr:cNvSpPr/>
      </xdr:nvSpPr>
      <xdr:spPr>
        <a:xfrm>
          <a:off x="6921500" y="1844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154098</xdr:rowOff>
    </xdr:from>
    <xdr:to>
      <xdr:col>41</xdr:col>
      <xdr:colOff>50800</xdr:colOff>
      <xdr:row>107</xdr:row>
      <xdr:rowOff>154584</xdr:rowOff>
    </xdr:to>
    <xdr:cxnSp macro="">
      <xdr:nvCxnSpPr>
        <xdr:cNvPr id="482" name="直線コネクタ 481"/>
        <xdr:cNvCxnSpPr/>
      </xdr:nvCxnSpPr>
      <xdr:spPr>
        <a:xfrm flipV="1">
          <a:off x="6972300" y="18499248"/>
          <a:ext cx="889000" cy="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38949</xdr:rowOff>
    </xdr:from>
    <xdr:ext cx="599010" cy="259045"/>
    <xdr:sp macro="" textlink="">
      <xdr:nvSpPr>
        <xdr:cNvPr id="483" name="n_1aveValue【港湾・漁港】&#10;一人当たり有形固定資産（償却資産）額"/>
        <xdr:cNvSpPr txBox="1"/>
      </xdr:nvSpPr>
      <xdr:spPr>
        <a:xfrm>
          <a:off x="9327095" y="1804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6639</xdr:rowOff>
    </xdr:from>
    <xdr:ext cx="599010" cy="259045"/>
    <xdr:sp macro="" textlink="">
      <xdr:nvSpPr>
        <xdr:cNvPr id="484" name="n_2aveValue【港湾・漁港】&#10;一人当たり有形固定資産（償却資産）額"/>
        <xdr:cNvSpPr txBox="1"/>
      </xdr:nvSpPr>
      <xdr:spPr>
        <a:xfrm>
          <a:off x="8450795" y="1800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22010</xdr:rowOff>
    </xdr:from>
    <xdr:ext cx="599010" cy="259045"/>
    <xdr:sp macro="" textlink="">
      <xdr:nvSpPr>
        <xdr:cNvPr id="485" name="n_3aveValue【港湾・漁港】&#10;一人当たり有形固定資産（償却資産）額"/>
        <xdr:cNvSpPr txBox="1"/>
      </xdr:nvSpPr>
      <xdr:spPr>
        <a:xfrm>
          <a:off x="7561795" y="1802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156168</xdr:rowOff>
    </xdr:from>
    <xdr:ext cx="599010" cy="259045"/>
    <xdr:sp macro="" textlink="">
      <xdr:nvSpPr>
        <xdr:cNvPr id="486" name="n_4aveValue【港湾・漁港】&#10;一人当たり有形固定資産（償却資産）額"/>
        <xdr:cNvSpPr txBox="1"/>
      </xdr:nvSpPr>
      <xdr:spPr>
        <a:xfrm>
          <a:off x="6672795" y="179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18834</xdr:rowOff>
    </xdr:from>
    <xdr:ext cx="534377" cy="259045"/>
    <xdr:sp macro="" textlink="">
      <xdr:nvSpPr>
        <xdr:cNvPr id="487" name="n_1mainValue【港湾・漁港】&#10;一人当たり有形固定資産（償却資産）額"/>
        <xdr:cNvSpPr txBox="1"/>
      </xdr:nvSpPr>
      <xdr:spPr>
        <a:xfrm>
          <a:off x="9359411" y="185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23672</xdr:rowOff>
    </xdr:from>
    <xdr:ext cx="534377" cy="259045"/>
    <xdr:sp macro="" textlink="">
      <xdr:nvSpPr>
        <xdr:cNvPr id="488" name="n_2mainValue【港湾・漁港】&#10;一人当たり有形固定資産（償却資産）額"/>
        <xdr:cNvSpPr txBox="1"/>
      </xdr:nvSpPr>
      <xdr:spPr>
        <a:xfrm>
          <a:off x="8483111" y="1854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24575</xdr:rowOff>
    </xdr:from>
    <xdr:ext cx="534377" cy="259045"/>
    <xdr:sp macro="" textlink="">
      <xdr:nvSpPr>
        <xdr:cNvPr id="489" name="n_3mainValue【港湾・漁港】&#10;一人当たり有形固定資産（償却資産）額"/>
        <xdr:cNvSpPr txBox="1"/>
      </xdr:nvSpPr>
      <xdr:spPr>
        <a:xfrm>
          <a:off x="7594111" y="1854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25061</xdr:rowOff>
    </xdr:from>
    <xdr:ext cx="534377" cy="259045"/>
    <xdr:sp macro="" textlink="">
      <xdr:nvSpPr>
        <xdr:cNvPr id="490" name="n_4mainValue【港湾・漁港】&#10;一人当たり有形固定資産（償却資産）額"/>
        <xdr:cNvSpPr txBox="1"/>
      </xdr:nvSpPr>
      <xdr:spPr>
        <a:xfrm>
          <a:off x="6705111" y="1854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46809</xdr:rowOff>
    </xdr:to>
    <xdr:cxnSp macro="">
      <xdr:nvCxnSpPr>
        <xdr:cNvPr id="516" name="直線コネクタ 515"/>
        <xdr:cNvCxnSpPr/>
      </xdr:nvCxnSpPr>
      <xdr:spPr>
        <a:xfrm flipV="1">
          <a:off x="16318864" y="573241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50636</xdr:rowOff>
    </xdr:from>
    <xdr:ext cx="405111" cy="259045"/>
    <xdr:sp macro="" textlink="">
      <xdr:nvSpPr>
        <xdr:cNvPr id="517" name="【認定こども園・幼稚園・保育所】&#10;有形固定資産減価償却率最小値テキスト"/>
        <xdr:cNvSpPr txBox="1"/>
      </xdr:nvSpPr>
      <xdr:spPr>
        <a:xfrm>
          <a:off x="163576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46809</xdr:rowOff>
    </xdr:from>
    <xdr:to>
      <xdr:col>86</xdr:col>
      <xdr:colOff>25400</xdr:colOff>
      <xdr:row>42</xdr:row>
      <xdr:rowOff>46809</xdr:rowOff>
    </xdr:to>
    <xdr:cxnSp macro="">
      <xdr:nvCxnSpPr>
        <xdr:cNvPr id="518" name="直線コネクタ 517"/>
        <xdr:cNvCxnSpPr/>
      </xdr:nvCxnSpPr>
      <xdr:spPr>
        <a:xfrm>
          <a:off x="16230600" y="724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19"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20" name="直線コネクタ 519"/>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119760</xdr:rowOff>
    </xdr:from>
    <xdr:ext cx="405111" cy="259045"/>
    <xdr:sp macro="" textlink="">
      <xdr:nvSpPr>
        <xdr:cNvPr id="521" name="【認定こども園・幼稚園・保育所】&#10;有形固定資産減価償却率平均値テキスト"/>
        <xdr:cNvSpPr txBox="1"/>
      </xdr:nvSpPr>
      <xdr:spPr>
        <a:xfrm>
          <a:off x="16357600" y="646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141333</xdr:rowOff>
    </xdr:from>
    <xdr:to>
      <xdr:col>85</xdr:col>
      <xdr:colOff>177800</xdr:colOff>
      <xdr:row>38</xdr:row>
      <xdr:rowOff>71482</xdr:rowOff>
    </xdr:to>
    <xdr:sp macro="" textlink="">
      <xdr:nvSpPr>
        <xdr:cNvPr id="522" name="フローチャート: 判断 521"/>
        <xdr:cNvSpPr/>
      </xdr:nvSpPr>
      <xdr:spPr>
        <a:xfrm>
          <a:off x="162687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147864</xdr:rowOff>
    </xdr:from>
    <xdr:to>
      <xdr:col>81</xdr:col>
      <xdr:colOff>101600</xdr:colOff>
      <xdr:row>38</xdr:row>
      <xdr:rowOff>78014</xdr:rowOff>
    </xdr:to>
    <xdr:sp macro="" textlink="">
      <xdr:nvSpPr>
        <xdr:cNvPr id="523" name="フローチャート: 判断 522"/>
        <xdr:cNvSpPr/>
      </xdr:nvSpPr>
      <xdr:spPr>
        <a:xfrm>
          <a:off x="1543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131536</xdr:rowOff>
    </xdr:from>
    <xdr:to>
      <xdr:col>76</xdr:col>
      <xdr:colOff>165100</xdr:colOff>
      <xdr:row>38</xdr:row>
      <xdr:rowOff>61686</xdr:rowOff>
    </xdr:to>
    <xdr:sp macro="" textlink="">
      <xdr:nvSpPr>
        <xdr:cNvPr id="524" name="フローチャート: 判断 523"/>
        <xdr:cNvSpPr/>
      </xdr:nvSpPr>
      <xdr:spPr>
        <a:xfrm>
          <a:off x="14541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525" name="フローチャート: 判断 524"/>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102144</xdr:rowOff>
    </xdr:from>
    <xdr:to>
      <xdr:col>67</xdr:col>
      <xdr:colOff>101600</xdr:colOff>
      <xdr:row>38</xdr:row>
      <xdr:rowOff>32294</xdr:rowOff>
    </xdr:to>
    <xdr:sp macro="" textlink="">
      <xdr:nvSpPr>
        <xdr:cNvPr id="526" name="フローチャート: 判断 525"/>
        <xdr:cNvSpPr/>
      </xdr:nvSpPr>
      <xdr:spPr>
        <a:xfrm>
          <a:off x="12763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97246</xdr:rowOff>
    </xdr:from>
    <xdr:to>
      <xdr:col>85</xdr:col>
      <xdr:colOff>177800</xdr:colOff>
      <xdr:row>35</xdr:row>
      <xdr:rowOff>27396</xdr:rowOff>
    </xdr:to>
    <xdr:sp macro="" textlink="">
      <xdr:nvSpPr>
        <xdr:cNvPr id="532" name="楕円 531"/>
        <xdr:cNvSpPr/>
      </xdr:nvSpPr>
      <xdr:spPr>
        <a:xfrm>
          <a:off x="16268700" y="592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120123</xdr:rowOff>
    </xdr:from>
    <xdr:ext cx="405111" cy="259045"/>
    <xdr:sp macro="" textlink="">
      <xdr:nvSpPr>
        <xdr:cNvPr id="533" name="【認定こども園・幼稚園・保育所】&#10;有形固定資産減価償却率該当値テキスト"/>
        <xdr:cNvSpPr txBox="1"/>
      </xdr:nvSpPr>
      <xdr:spPr>
        <a:xfrm>
          <a:off x="16357600" y="577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31931</xdr:rowOff>
    </xdr:from>
    <xdr:to>
      <xdr:col>81</xdr:col>
      <xdr:colOff>101600</xdr:colOff>
      <xdr:row>34</xdr:row>
      <xdr:rowOff>133531</xdr:rowOff>
    </xdr:to>
    <xdr:sp macro="" textlink="">
      <xdr:nvSpPr>
        <xdr:cNvPr id="534" name="楕円 533"/>
        <xdr:cNvSpPr/>
      </xdr:nvSpPr>
      <xdr:spPr>
        <a:xfrm>
          <a:off x="15430500" y="58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82731</xdr:rowOff>
    </xdr:from>
    <xdr:to>
      <xdr:col>85</xdr:col>
      <xdr:colOff>127000</xdr:colOff>
      <xdr:row>34</xdr:row>
      <xdr:rowOff>148046</xdr:rowOff>
    </xdr:to>
    <xdr:cxnSp macro="">
      <xdr:nvCxnSpPr>
        <xdr:cNvPr id="535" name="直線コネクタ 534"/>
        <xdr:cNvCxnSpPr/>
      </xdr:nvCxnSpPr>
      <xdr:spPr>
        <a:xfrm>
          <a:off x="15481300" y="591203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147864</xdr:rowOff>
    </xdr:from>
    <xdr:to>
      <xdr:col>76</xdr:col>
      <xdr:colOff>165100</xdr:colOff>
      <xdr:row>38</xdr:row>
      <xdr:rowOff>78014</xdr:rowOff>
    </xdr:to>
    <xdr:sp macro="" textlink="">
      <xdr:nvSpPr>
        <xdr:cNvPr id="536" name="楕円 535"/>
        <xdr:cNvSpPr/>
      </xdr:nvSpPr>
      <xdr:spPr>
        <a:xfrm>
          <a:off x="14541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82731</xdr:rowOff>
    </xdr:from>
    <xdr:to>
      <xdr:col>81</xdr:col>
      <xdr:colOff>50800</xdr:colOff>
      <xdr:row>38</xdr:row>
      <xdr:rowOff>27215</xdr:rowOff>
    </xdr:to>
    <xdr:cxnSp macro="">
      <xdr:nvCxnSpPr>
        <xdr:cNvPr id="537" name="直線コネクタ 536"/>
        <xdr:cNvCxnSpPr/>
      </xdr:nvCxnSpPr>
      <xdr:spPr>
        <a:xfrm flipV="1">
          <a:off x="14592300" y="5912031"/>
          <a:ext cx="889000" cy="63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120106</xdr:rowOff>
    </xdr:from>
    <xdr:to>
      <xdr:col>72</xdr:col>
      <xdr:colOff>38100</xdr:colOff>
      <xdr:row>38</xdr:row>
      <xdr:rowOff>50256</xdr:rowOff>
    </xdr:to>
    <xdr:sp macro="" textlink="">
      <xdr:nvSpPr>
        <xdr:cNvPr id="538" name="楕円 537"/>
        <xdr:cNvSpPr/>
      </xdr:nvSpPr>
      <xdr:spPr>
        <a:xfrm>
          <a:off x="13652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170906</xdr:rowOff>
    </xdr:from>
    <xdr:to>
      <xdr:col>76</xdr:col>
      <xdr:colOff>114300</xdr:colOff>
      <xdr:row>38</xdr:row>
      <xdr:rowOff>27215</xdr:rowOff>
    </xdr:to>
    <xdr:cxnSp macro="">
      <xdr:nvCxnSpPr>
        <xdr:cNvPr id="539" name="直線コネクタ 538"/>
        <xdr:cNvCxnSpPr/>
      </xdr:nvCxnSpPr>
      <xdr:spPr>
        <a:xfrm>
          <a:off x="13703300" y="651455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92347</xdr:rowOff>
    </xdr:from>
    <xdr:to>
      <xdr:col>67</xdr:col>
      <xdr:colOff>101600</xdr:colOff>
      <xdr:row>38</xdr:row>
      <xdr:rowOff>22497</xdr:rowOff>
    </xdr:to>
    <xdr:sp macro="" textlink="">
      <xdr:nvSpPr>
        <xdr:cNvPr id="540" name="楕円 539"/>
        <xdr:cNvSpPr/>
      </xdr:nvSpPr>
      <xdr:spPr>
        <a:xfrm>
          <a:off x="12763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143147</xdr:rowOff>
    </xdr:from>
    <xdr:to>
      <xdr:col>71</xdr:col>
      <xdr:colOff>177800</xdr:colOff>
      <xdr:row>37</xdr:row>
      <xdr:rowOff>170906</xdr:rowOff>
    </xdr:to>
    <xdr:cxnSp macro="">
      <xdr:nvCxnSpPr>
        <xdr:cNvPr id="541" name="直線コネクタ 540"/>
        <xdr:cNvCxnSpPr/>
      </xdr:nvCxnSpPr>
      <xdr:spPr>
        <a:xfrm>
          <a:off x="12814300" y="648679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69142</xdr:rowOff>
    </xdr:from>
    <xdr:ext cx="405111" cy="259045"/>
    <xdr:sp macro="" textlink="">
      <xdr:nvSpPr>
        <xdr:cNvPr id="542" name="n_1aveValue【認定こども園・幼稚園・保育所】&#10;有形固定資産減価償却率"/>
        <xdr:cNvSpPr txBox="1"/>
      </xdr:nvSpPr>
      <xdr:spPr>
        <a:xfrm>
          <a:off x="15266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78213</xdr:rowOff>
    </xdr:from>
    <xdr:ext cx="405111" cy="259045"/>
    <xdr:sp macro="" textlink="">
      <xdr:nvSpPr>
        <xdr:cNvPr id="543" name="n_2aveValue【認定こども園・幼稚園・保育所】&#10;有形固定資産減価償却率"/>
        <xdr:cNvSpPr txBox="1"/>
      </xdr:nvSpPr>
      <xdr:spPr>
        <a:xfrm>
          <a:off x="14389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544" name="n_3aveValue【認定こども園・幼稚園・保育所】&#10;有形固定資産減価償却率"/>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23421</xdr:rowOff>
    </xdr:from>
    <xdr:ext cx="405111" cy="259045"/>
    <xdr:sp macro="" textlink="">
      <xdr:nvSpPr>
        <xdr:cNvPr id="545" name="n_4aveValue【認定こども園・幼稚園・保育所】&#10;有形固定資産減価償却率"/>
        <xdr:cNvSpPr txBox="1"/>
      </xdr:nvSpPr>
      <xdr:spPr>
        <a:xfrm>
          <a:off x="126117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150058</xdr:rowOff>
    </xdr:from>
    <xdr:ext cx="405111" cy="259045"/>
    <xdr:sp macro="" textlink="">
      <xdr:nvSpPr>
        <xdr:cNvPr id="546" name="n_1mainValue【認定こども園・幼稚園・保育所】&#10;有形固定資産減価償却率"/>
        <xdr:cNvSpPr txBox="1"/>
      </xdr:nvSpPr>
      <xdr:spPr>
        <a:xfrm>
          <a:off x="15266044" y="563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69142</xdr:rowOff>
    </xdr:from>
    <xdr:ext cx="405111" cy="259045"/>
    <xdr:sp macro="" textlink="">
      <xdr:nvSpPr>
        <xdr:cNvPr id="547" name="n_2mainValue【認定こども園・幼稚園・保育所】&#10;有形固定資産減価償却率"/>
        <xdr:cNvSpPr txBox="1"/>
      </xdr:nvSpPr>
      <xdr:spPr>
        <a:xfrm>
          <a:off x="14389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66783</xdr:rowOff>
    </xdr:from>
    <xdr:ext cx="405111" cy="259045"/>
    <xdr:sp macro="" textlink="">
      <xdr:nvSpPr>
        <xdr:cNvPr id="548" name="n_3mainValue【認定こども園・幼稚園・保育所】&#10;有形固定資産減価償却率"/>
        <xdr:cNvSpPr txBox="1"/>
      </xdr:nvSpPr>
      <xdr:spPr>
        <a:xfrm>
          <a:off x="13500744" y="623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39024</xdr:rowOff>
    </xdr:from>
    <xdr:ext cx="405111" cy="259045"/>
    <xdr:sp macro="" textlink="">
      <xdr:nvSpPr>
        <xdr:cNvPr id="549" name="n_4mainValue【認定こども園・幼稚園・保育所】&#10;有形固定資産減価償却率"/>
        <xdr:cNvSpPr txBox="1"/>
      </xdr:nvSpPr>
      <xdr:spPr>
        <a:xfrm>
          <a:off x="126117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61504</xdr:rowOff>
    </xdr:from>
    <xdr:to>
      <xdr:col>116</xdr:col>
      <xdr:colOff>62864</xdr:colOff>
      <xdr:row>42</xdr:row>
      <xdr:rowOff>40277</xdr:rowOff>
    </xdr:to>
    <xdr:cxnSp macro="">
      <xdr:nvCxnSpPr>
        <xdr:cNvPr id="575" name="直線コネクタ 574"/>
        <xdr:cNvCxnSpPr/>
      </xdr:nvCxnSpPr>
      <xdr:spPr>
        <a:xfrm flipV="1">
          <a:off x="22160864" y="571935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576"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577" name="直線コネクタ 576"/>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8181</xdr:rowOff>
    </xdr:from>
    <xdr:ext cx="469744" cy="259045"/>
    <xdr:sp macro="" textlink="">
      <xdr:nvSpPr>
        <xdr:cNvPr id="578" name="【認定こども園・幼稚園・保育所】&#10;一人当たり面積最大値テキスト"/>
        <xdr:cNvSpPr txBox="1"/>
      </xdr:nvSpPr>
      <xdr:spPr>
        <a:xfrm>
          <a:off x="221996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61504</xdr:rowOff>
    </xdr:from>
    <xdr:to>
      <xdr:col>116</xdr:col>
      <xdr:colOff>152400</xdr:colOff>
      <xdr:row>33</xdr:row>
      <xdr:rowOff>61504</xdr:rowOff>
    </xdr:to>
    <xdr:cxnSp macro="">
      <xdr:nvCxnSpPr>
        <xdr:cNvPr id="579" name="直線コネクタ 578"/>
        <xdr:cNvCxnSpPr/>
      </xdr:nvCxnSpPr>
      <xdr:spPr>
        <a:xfrm>
          <a:off x="22072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580" name="【認定こども園・幼稚園・保育所】&#10;一人当たり面積平均値テキスト"/>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581" name="フローチャート: 判断 580"/>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582" name="フローチャート: 判断 581"/>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79284</xdr:rowOff>
    </xdr:from>
    <xdr:to>
      <xdr:col>107</xdr:col>
      <xdr:colOff>101600</xdr:colOff>
      <xdr:row>40</xdr:row>
      <xdr:rowOff>9434</xdr:rowOff>
    </xdr:to>
    <xdr:sp macro="" textlink="">
      <xdr:nvSpPr>
        <xdr:cNvPr id="583" name="フローチャート: 判断 582"/>
        <xdr:cNvSpPr/>
      </xdr:nvSpPr>
      <xdr:spPr>
        <a:xfrm>
          <a:off x="20383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43362</xdr:rowOff>
    </xdr:from>
    <xdr:to>
      <xdr:col>102</xdr:col>
      <xdr:colOff>165100</xdr:colOff>
      <xdr:row>39</xdr:row>
      <xdr:rowOff>144962</xdr:rowOff>
    </xdr:to>
    <xdr:sp macro="" textlink="">
      <xdr:nvSpPr>
        <xdr:cNvPr id="584" name="フローチャート: 判断 583"/>
        <xdr:cNvSpPr/>
      </xdr:nvSpPr>
      <xdr:spPr>
        <a:xfrm>
          <a:off x="19494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69487</xdr:rowOff>
    </xdr:from>
    <xdr:to>
      <xdr:col>98</xdr:col>
      <xdr:colOff>38100</xdr:colOff>
      <xdr:row>39</xdr:row>
      <xdr:rowOff>171087</xdr:rowOff>
    </xdr:to>
    <xdr:sp macro="" textlink="">
      <xdr:nvSpPr>
        <xdr:cNvPr id="585" name="フローチャート: 判断 584"/>
        <xdr:cNvSpPr/>
      </xdr:nvSpPr>
      <xdr:spPr>
        <a:xfrm>
          <a:off x="18605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43362</xdr:rowOff>
    </xdr:from>
    <xdr:to>
      <xdr:col>116</xdr:col>
      <xdr:colOff>114300</xdr:colOff>
      <xdr:row>41</xdr:row>
      <xdr:rowOff>144962</xdr:rowOff>
    </xdr:to>
    <xdr:sp macro="" textlink="">
      <xdr:nvSpPr>
        <xdr:cNvPr id="591" name="楕円 590"/>
        <xdr:cNvSpPr/>
      </xdr:nvSpPr>
      <xdr:spPr>
        <a:xfrm>
          <a:off x="221107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129739</xdr:rowOff>
    </xdr:from>
    <xdr:ext cx="469744" cy="259045"/>
    <xdr:sp macro="" textlink="">
      <xdr:nvSpPr>
        <xdr:cNvPr id="592" name="【認定こども園・幼稚園・保育所】&#10;一人当たり面積該当値テキスト"/>
        <xdr:cNvSpPr txBox="1"/>
      </xdr:nvSpPr>
      <xdr:spPr>
        <a:xfrm>
          <a:off x="22199600" y="698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43362</xdr:rowOff>
    </xdr:from>
    <xdr:to>
      <xdr:col>112</xdr:col>
      <xdr:colOff>38100</xdr:colOff>
      <xdr:row>41</xdr:row>
      <xdr:rowOff>144962</xdr:rowOff>
    </xdr:to>
    <xdr:sp macro="" textlink="">
      <xdr:nvSpPr>
        <xdr:cNvPr id="593" name="楕円 592"/>
        <xdr:cNvSpPr/>
      </xdr:nvSpPr>
      <xdr:spPr>
        <a:xfrm>
          <a:off x="21272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94162</xdr:rowOff>
    </xdr:from>
    <xdr:to>
      <xdr:col>116</xdr:col>
      <xdr:colOff>63500</xdr:colOff>
      <xdr:row>41</xdr:row>
      <xdr:rowOff>94162</xdr:rowOff>
    </xdr:to>
    <xdr:cxnSp macro="">
      <xdr:nvCxnSpPr>
        <xdr:cNvPr id="594" name="直線コネクタ 593"/>
        <xdr:cNvCxnSpPr/>
      </xdr:nvCxnSpPr>
      <xdr:spPr>
        <a:xfrm>
          <a:off x="21323300" y="7123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66222</xdr:rowOff>
    </xdr:from>
    <xdr:to>
      <xdr:col>107</xdr:col>
      <xdr:colOff>101600</xdr:colOff>
      <xdr:row>41</xdr:row>
      <xdr:rowOff>167822</xdr:rowOff>
    </xdr:to>
    <xdr:sp macro="" textlink="">
      <xdr:nvSpPr>
        <xdr:cNvPr id="595" name="楕円 594"/>
        <xdr:cNvSpPr/>
      </xdr:nvSpPr>
      <xdr:spPr>
        <a:xfrm>
          <a:off x="20383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94162</xdr:rowOff>
    </xdr:from>
    <xdr:to>
      <xdr:col>111</xdr:col>
      <xdr:colOff>177800</xdr:colOff>
      <xdr:row>41</xdr:row>
      <xdr:rowOff>117022</xdr:rowOff>
    </xdr:to>
    <xdr:cxnSp macro="">
      <xdr:nvCxnSpPr>
        <xdr:cNvPr id="596" name="直線コネクタ 595"/>
        <xdr:cNvCxnSpPr/>
      </xdr:nvCxnSpPr>
      <xdr:spPr>
        <a:xfrm flipV="1">
          <a:off x="20434300" y="7123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66222</xdr:rowOff>
    </xdr:from>
    <xdr:to>
      <xdr:col>102</xdr:col>
      <xdr:colOff>165100</xdr:colOff>
      <xdr:row>41</xdr:row>
      <xdr:rowOff>167822</xdr:rowOff>
    </xdr:to>
    <xdr:sp macro="" textlink="">
      <xdr:nvSpPr>
        <xdr:cNvPr id="597" name="楕円 596"/>
        <xdr:cNvSpPr/>
      </xdr:nvSpPr>
      <xdr:spPr>
        <a:xfrm>
          <a:off x="19494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117022</xdr:rowOff>
    </xdr:from>
    <xdr:to>
      <xdr:col>107</xdr:col>
      <xdr:colOff>50800</xdr:colOff>
      <xdr:row>41</xdr:row>
      <xdr:rowOff>117022</xdr:rowOff>
    </xdr:to>
    <xdr:cxnSp macro="">
      <xdr:nvCxnSpPr>
        <xdr:cNvPr id="598" name="直線コネクタ 597"/>
        <xdr:cNvCxnSpPr/>
      </xdr:nvCxnSpPr>
      <xdr:spPr>
        <a:xfrm>
          <a:off x="19545300" y="7146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69487</xdr:rowOff>
    </xdr:from>
    <xdr:to>
      <xdr:col>98</xdr:col>
      <xdr:colOff>38100</xdr:colOff>
      <xdr:row>41</xdr:row>
      <xdr:rowOff>171087</xdr:rowOff>
    </xdr:to>
    <xdr:sp macro="" textlink="">
      <xdr:nvSpPr>
        <xdr:cNvPr id="599" name="楕円 598"/>
        <xdr:cNvSpPr/>
      </xdr:nvSpPr>
      <xdr:spPr>
        <a:xfrm>
          <a:off x="18605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117022</xdr:rowOff>
    </xdr:from>
    <xdr:to>
      <xdr:col>102</xdr:col>
      <xdr:colOff>114300</xdr:colOff>
      <xdr:row>41</xdr:row>
      <xdr:rowOff>120287</xdr:rowOff>
    </xdr:to>
    <xdr:cxnSp macro="">
      <xdr:nvCxnSpPr>
        <xdr:cNvPr id="600" name="直線コネクタ 599"/>
        <xdr:cNvCxnSpPr/>
      </xdr:nvCxnSpPr>
      <xdr:spPr>
        <a:xfrm flipV="1">
          <a:off x="18656300" y="71464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22696</xdr:rowOff>
    </xdr:from>
    <xdr:ext cx="469744" cy="259045"/>
    <xdr:sp macro="" textlink="">
      <xdr:nvSpPr>
        <xdr:cNvPr id="601" name="n_1aveValue【認定こども園・幼稚園・保育所】&#10;一人当たり面積"/>
        <xdr:cNvSpPr txBox="1"/>
      </xdr:nvSpPr>
      <xdr:spPr>
        <a:xfrm>
          <a:off x="210757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25961</xdr:rowOff>
    </xdr:from>
    <xdr:ext cx="469744" cy="259045"/>
    <xdr:sp macro="" textlink="">
      <xdr:nvSpPr>
        <xdr:cNvPr id="602" name="n_2aveValue【認定こども園・幼稚園・保育所】&#10;一人当たり面積"/>
        <xdr:cNvSpPr txBox="1"/>
      </xdr:nvSpPr>
      <xdr:spPr>
        <a:xfrm>
          <a:off x="201994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161489</xdr:rowOff>
    </xdr:from>
    <xdr:ext cx="469744" cy="259045"/>
    <xdr:sp macro="" textlink="">
      <xdr:nvSpPr>
        <xdr:cNvPr id="603" name="n_3aveValue【認定こども園・幼稚園・保育所】&#10;一人当たり面積"/>
        <xdr:cNvSpPr txBox="1"/>
      </xdr:nvSpPr>
      <xdr:spPr>
        <a:xfrm>
          <a:off x="19310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16164</xdr:rowOff>
    </xdr:from>
    <xdr:ext cx="469744" cy="259045"/>
    <xdr:sp macro="" textlink="">
      <xdr:nvSpPr>
        <xdr:cNvPr id="604" name="n_4aveValue【認定こども園・幼稚園・保育所】&#10;一人当たり面積"/>
        <xdr:cNvSpPr txBox="1"/>
      </xdr:nvSpPr>
      <xdr:spPr>
        <a:xfrm>
          <a:off x="18421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136089</xdr:rowOff>
    </xdr:from>
    <xdr:ext cx="469744" cy="259045"/>
    <xdr:sp macro="" textlink="">
      <xdr:nvSpPr>
        <xdr:cNvPr id="605" name="n_1mainValue【認定こども園・幼稚園・保育所】&#10;一人当たり面積"/>
        <xdr:cNvSpPr txBox="1"/>
      </xdr:nvSpPr>
      <xdr:spPr>
        <a:xfrm>
          <a:off x="21075727" y="716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158949</xdr:rowOff>
    </xdr:from>
    <xdr:ext cx="469744" cy="259045"/>
    <xdr:sp macro="" textlink="">
      <xdr:nvSpPr>
        <xdr:cNvPr id="606" name="n_2mainValue【認定こども園・幼稚園・保育所】&#10;一人当たり面積"/>
        <xdr:cNvSpPr txBox="1"/>
      </xdr:nvSpPr>
      <xdr:spPr>
        <a:xfrm>
          <a:off x="20199427" y="718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158949</xdr:rowOff>
    </xdr:from>
    <xdr:ext cx="469744" cy="259045"/>
    <xdr:sp macro="" textlink="">
      <xdr:nvSpPr>
        <xdr:cNvPr id="607" name="n_3mainValue【認定こども園・幼稚園・保育所】&#10;一人当たり面積"/>
        <xdr:cNvSpPr txBox="1"/>
      </xdr:nvSpPr>
      <xdr:spPr>
        <a:xfrm>
          <a:off x="19310427" y="718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162214</xdr:rowOff>
    </xdr:from>
    <xdr:ext cx="469744" cy="259045"/>
    <xdr:sp macro="" textlink="">
      <xdr:nvSpPr>
        <xdr:cNvPr id="608" name="n_4mainValue【認定こども園・幼稚園・保育所】&#10;一人当たり面積"/>
        <xdr:cNvSpPr txBox="1"/>
      </xdr:nvSpPr>
      <xdr:spPr>
        <a:xfrm>
          <a:off x="18421427" y="71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1" name="テキスト ボックス 62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1" name="テキスト ボックス 63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3" name="テキスト ボックス 6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63</xdr:row>
      <xdr:rowOff>112667</xdr:rowOff>
    </xdr:to>
    <xdr:cxnSp macro="">
      <xdr:nvCxnSpPr>
        <xdr:cNvPr id="635" name="直線コネクタ 634"/>
        <xdr:cNvCxnSpPr/>
      </xdr:nvCxnSpPr>
      <xdr:spPr>
        <a:xfrm flipV="1">
          <a:off x="16318864" y="9503228"/>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636" name="【学校施設】&#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637" name="直線コネクタ 636"/>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405111" cy="259045"/>
    <xdr:sp macro="" textlink="">
      <xdr:nvSpPr>
        <xdr:cNvPr id="638" name="【学校施設】&#10;有形固定資産減価償却率最大値テキスト"/>
        <xdr:cNvSpPr txBox="1"/>
      </xdr:nvSpPr>
      <xdr:spPr>
        <a:xfrm>
          <a:off x="16357600" y="927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639" name="直線コネクタ 638"/>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640" name="【学校施設】&#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641" name="フローチャート: 判断 640"/>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642" name="フローチャート: 判断 641"/>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16147</xdr:rowOff>
    </xdr:from>
    <xdr:to>
      <xdr:col>76</xdr:col>
      <xdr:colOff>165100</xdr:colOff>
      <xdr:row>59</xdr:row>
      <xdr:rowOff>117747</xdr:rowOff>
    </xdr:to>
    <xdr:sp macro="" textlink="">
      <xdr:nvSpPr>
        <xdr:cNvPr id="643" name="フローチャート: 判断 642"/>
        <xdr:cNvSpPr/>
      </xdr:nvSpPr>
      <xdr:spPr>
        <a:xfrm>
          <a:off x="14541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19413</xdr:rowOff>
    </xdr:from>
    <xdr:to>
      <xdr:col>72</xdr:col>
      <xdr:colOff>38100</xdr:colOff>
      <xdr:row>59</xdr:row>
      <xdr:rowOff>121013</xdr:rowOff>
    </xdr:to>
    <xdr:sp macro="" textlink="">
      <xdr:nvSpPr>
        <xdr:cNvPr id="644" name="フローチャート: 判断 643"/>
        <xdr:cNvSpPr/>
      </xdr:nvSpPr>
      <xdr:spPr>
        <a:xfrm>
          <a:off x="13652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125549</xdr:rowOff>
    </xdr:from>
    <xdr:to>
      <xdr:col>67</xdr:col>
      <xdr:colOff>101600</xdr:colOff>
      <xdr:row>59</xdr:row>
      <xdr:rowOff>55699</xdr:rowOff>
    </xdr:to>
    <xdr:sp macro="" textlink="">
      <xdr:nvSpPr>
        <xdr:cNvPr id="645" name="フローチャート: 判断 644"/>
        <xdr:cNvSpPr/>
      </xdr:nvSpPr>
      <xdr:spPr>
        <a:xfrm>
          <a:off x="12763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159838</xdr:rowOff>
    </xdr:from>
    <xdr:to>
      <xdr:col>85</xdr:col>
      <xdr:colOff>177800</xdr:colOff>
      <xdr:row>58</xdr:row>
      <xdr:rowOff>89988</xdr:rowOff>
    </xdr:to>
    <xdr:sp macro="" textlink="">
      <xdr:nvSpPr>
        <xdr:cNvPr id="651" name="楕円 650"/>
        <xdr:cNvSpPr/>
      </xdr:nvSpPr>
      <xdr:spPr>
        <a:xfrm>
          <a:off x="16268700" y="9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11265</xdr:rowOff>
    </xdr:from>
    <xdr:ext cx="405111" cy="259045"/>
    <xdr:sp macro="" textlink="">
      <xdr:nvSpPr>
        <xdr:cNvPr id="652" name="【学校施設】&#10;有形固定資産減価償却率該当値テキスト"/>
        <xdr:cNvSpPr txBox="1"/>
      </xdr:nvSpPr>
      <xdr:spPr>
        <a:xfrm>
          <a:off x="16357600" y="978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4717</xdr:rowOff>
    </xdr:from>
    <xdr:to>
      <xdr:col>81</xdr:col>
      <xdr:colOff>101600</xdr:colOff>
      <xdr:row>58</xdr:row>
      <xdr:rowOff>106317</xdr:rowOff>
    </xdr:to>
    <xdr:sp macro="" textlink="">
      <xdr:nvSpPr>
        <xdr:cNvPr id="653" name="楕円 652"/>
        <xdr:cNvSpPr/>
      </xdr:nvSpPr>
      <xdr:spPr>
        <a:xfrm>
          <a:off x="15430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39188</xdr:rowOff>
    </xdr:from>
    <xdr:to>
      <xdr:col>85</xdr:col>
      <xdr:colOff>127000</xdr:colOff>
      <xdr:row>58</xdr:row>
      <xdr:rowOff>55517</xdr:rowOff>
    </xdr:to>
    <xdr:cxnSp macro="">
      <xdr:nvCxnSpPr>
        <xdr:cNvPr id="654" name="直線コネクタ 653"/>
        <xdr:cNvCxnSpPr/>
      </xdr:nvCxnSpPr>
      <xdr:spPr>
        <a:xfrm flipV="1">
          <a:off x="15481300" y="998328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114119</xdr:rowOff>
    </xdr:from>
    <xdr:to>
      <xdr:col>76</xdr:col>
      <xdr:colOff>165100</xdr:colOff>
      <xdr:row>58</xdr:row>
      <xdr:rowOff>44269</xdr:rowOff>
    </xdr:to>
    <xdr:sp macro="" textlink="">
      <xdr:nvSpPr>
        <xdr:cNvPr id="655" name="楕円 654"/>
        <xdr:cNvSpPr/>
      </xdr:nvSpPr>
      <xdr:spPr>
        <a:xfrm>
          <a:off x="14541500" y="98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164919</xdr:rowOff>
    </xdr:from>
    <xdr:to>
      <xdr:col>81</xdr:col>
      <xdr:colOff>50800</xdr:colOff>
      <xdr:row>58</xdr:row>
      <xdr:rowOff>55517</xdr:rowOff>
    </xdr:to>
    <xdr:cxnSp macro="">
      <xdr:nvCxnSpPr>
        <xdr:cNvPr id="656" name="直線コネクタ 655"/>
        <xdr:cNvCxnSpPr/>
      </xdr:nvCxnSpPr>
      <xdr:spPr>
        <a:xfrm>
          <a:off x="14592300" y="993756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84727</xdr:rowOff>
    </xdr:from>
    <xdr:to>
      <xdr:col>72</xdr:col>
      <xdr:colOff>38100</xdr:colOff>
      <xdr:row>58</xdr:row>
      <xdr:rowOff>14877</xdr:rowOff>
    </xdr:to>
    <xdr:sp macro="" textlink="">
      <xdr:nvSpPr>
        <xdr:cNvPr id="657" name="楕円 656"/>
        <xdr:cNvSpPr/>
      </xdr:nvSpPr>
      <xdr:spPr>
        <a:xfrm>
          <a:off x="13652500" y="98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135527</xdr:rowOff>
    </xdr:from>
    <xdr:to>
      <xdr:col>76</xdr:col>
      <xdr:colOff>114300</xdr:colOff>
      <xdr:row>57</xdr:row>
      <xdr:rowOff>164919</xdr:rowOff>
    </xdr:to>
    <xdr:cxnSp macro="">
      <xdr:nvCxnSpPr>
        <xdr:cNvPr id="658" name="直線コネクタ 657"/>
        <xdr:cNvCxnSpPr/>
      </xdr:nvCxnSpPr>
      <xdr:spPr>
        <a:xfrm>
          <a:off x="13703300" y="99081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84727</xdr:rowOff>
    </xdr:from>
    <xdr:to>
      <xdr:col>67</xdr:col>
      <xdr:colOff>101600</xdr:colOff>
      <xdr:row>58</xdr:row>
      <xdr:rowOff>14877</xdr:rowOff>
    </xdr:to>
    <xdr:sp macro="" textlink="">
      <xdr:nvSpPr>
        <xdr:cNvPr id="659" name="楕円 658"/>
        <xdr:cNvSpPr/>
      </xdr:nvSpPr>
      <xdr:spPr>
        <a:xfrm>
          <a:off x="12763500" y="98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135527</xdr:rowOff>
    </xdr:from>
    <xdr:to>
      <xdr:col>71</xdr:col>
      <xdr:colOff>177800</xdr:colOff>
      <xdr:row>57</xdr:row>
      <xdr:rowOff>135527</xdr:rowOff>
    </xdr:to>
    <xdr:cxnSp macro="">
      <xdr:nvCxnSpPr>
        <xdr:cNvPr id="660" name="直線コネクタ 659"/>
        <xdr:cNvCxnSpPr/>
      </xdr:nvCxnSpPr>
      <xdr:spPr>
        <a:xfrm>
          <a:off x="12814300" y="9908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138265</xdr:rowOff>
    </xdr:from>
    <xdr:ext cx="405111" cy="259045"/>
    <xdr:sp macro="" textlink="">
      <xdr:nvSpPr>
        <xdr:cNvPr id="661" name="n_1aveValue【学校施設】&#10;有形固定資産減価償却率"/>
        <xdr:cNvSpPr txBox="1"/>
      </xdr:nvSpPr>
      <xdr:spPr>
        <a:xfrm>
          <a:off x="152660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108874</xdr:rowOff>
    </xdr:from>
    <xdr:ext cx="405111" cy="259045"/>
    <xdr:sp macro="" textlink="">
      <xdr:nvSpPr>
        <xdr:cNvPr id="662" name="n_2aveValue【学校施設】&#10;有形固定資産減価償却率"/>
        <xdr:cNvSpPr txBox="1"/>
      </xdr:nvSpPr>
      <xdr:spPr>
        <a:xfrm>
          <a:off x="14389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112140</xdr:rowOff>
    </xdr:from>
    <xdr:ext cx="405111" cy="259045"/>
    <xdr:sp macro="" textlink="">
      <xdr:nvSpPr>
        <xdr:cNvPr id="663" name="n_3aveValue【学校施設】&#10;有形固定資産減価償却率"/>
        <xdr:cNvSpPr txBox="1"/>
      </xdr:nvSpPr>
      <xdr:spPr>
        <a:xfrm>
          <a:off x="135007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46826</xdr:rowOff>
    </xdr:from>
    <xdr:ext cx="405111" cy="259045"/>
    <xdr:sp macro="" textlink="">
      <xdr:nvSpPr>
        <xdr:cNvPr id="664" name="n_4aveValue【学校施設】&#10;有形固定資産減価償却率"/>
        <xdr:cNvSpPr txBox="1"/>
      </xdr:nvSpPr>
      <xdr:spPr>
        <a:xfrm>
          <a:off x="126117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122844</xdr:rowOff>
    </xdr:from>
    <xdr:ext cx="405111" cy="259045"/>
    <xdr:sp macro="" textlink="">
      <xdr:nvSpPr>
        <xdr:cNvPr id="665" name="n_1mainValue【学校施設】&#10;有形固定資産減価償却率"/>
        <xdr:cNvSpPr txBox="1"/>
      </xdr:nvSpPr>
      <xdr:spPr>
        <a:xfrm>
          <a:off x="152660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60796</xdr:rowOff>
    </xdr:from>
    <xdr:ext cx="405111" cy="259045"/>
    <xdr:sp macro="" textlink="">
      <xdr:nvSpPr>
        <xdr:cNvPr id="666" name="n_2mainValue【学校施設】&#10;有形固定資産減価償却率"/>
        <xdr:cNvSpPr txBox="1"/>
      </xdr:nvSpPr>
      <xdr:spPr>
        <a:xfrm>
          <a:off x="14389744" y="966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31404</xdr:rowOff>
    </xdr:from>
    <xdr:ext cx="405111" cy="259045"/>
    <xdr:sp macro="" textlink="">
      <xdr:nvSpPr>
        <xdr:cNvPr id="667" name="n_3mainValue【学校施設】&#10;有形固定資産減価償却率"/>
        <xdr:cNvSpPr txBox="1"/>
      </xdr:nvSpPr>
      <xdr:spPr>
        <a:xfrm>
          <a:off x="13500744" y="963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31404</xdr:rowOff>
    </xdr:from>
    <xdr:ext cx="405111" cy="259045"/>
    <xdr:sp macro="" textlink="">
      <xdr:nvSpPr>
        <xdr:cNvPr id="668" name="n_4mainValue【学校施設】&#10;有形固定資産減価償却率"/>
        <xdr:cNvSpPr txBox="1"/>
      </xdr:nvSpPr>
      <xdr:spPr>
        <a:xfrm>
          <a:off x="12611744" y="963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9" name="直線コネクタ 6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0" name="テキスト ボックス 6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1" name="直線コネクタ 6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2" name="テキスト ボックス 6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3" name="直線コネクタ 6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4" name="テキスト ボックス 6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5" name="直線コネクタ 6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6" name="テキスト ボックス 6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61722</xdr:rowOff>
    </xdr:from>
    <xdr:to>
      <xdr:col>116</xdr:col>
      <xdr:colOff>62864</xdr:colOff>
      <xdr:row>63</xdr:row>
      <xdr:rowOff>42749</xdr:rowOff>
    </xdr:to>
    <xdr:cxnSp macro="">
      <xdr:nvCxnSpPr>
        <xdr:cNvPr id="690" name="直線コネクタ 689"/>
        <xdr:cNvCxnSpPr/>
      </xdr:nvCxnSpPr>
      <xdr:spPr>
        <a:xfrm flipV="1">
          <a:off x="22160864" y="9662922"/>
          <a:ext cx="0" cy="1181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46576</xdr:rowOff>
    </xdr:from>
    <xdr:ext cx="469744" cy="259045"/>
    <xdr:sp macro="" textlink="">
      <xdr:nvSpPr>
        <xdr:cNvPr id="691" name="【学校施設】&#10;一人当たり面積最小値テキスト"/>
        <xdr:cNvSpPr txBox="1"/>
      </xdr:nvSpPr>
      <xdr:spPr>
        <a:xfrm>
          <a:off x="22199600" y="108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42749</xdr:rowOff>
    </xdr:from>
    <xdr:to>
      <xdr:col>116</xdr:col>
      <xdr:colOff>152400</xdr:colOff>
      <xdr:row>63</xdr:row>
      <xdr:rowOff>42749</xdr:rowOff>
    </xdr:to>
    <xdr:cxnSp macro="">
      <xdr:nvCxnSpPr>
        <xdr:cNvPr id="692" name="直線コネクタ 691"/>
        <xdr:cNvCxnSpPr/>
      </xdr:nvCxnSpPr>
      <xdr:spPr>
        <a:xfrm>
          <a:off x="22072600" y="1084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8399</xdr:rowOff>
    </xdr:from>
    <xdr:ext cx="469744" cy="259045"/>
    <xdr:sp macro="" textlink="">
      <xdr:nvSpPr>
        <xdr:cNvPr id="693" name="【学校施設】&#10;一人当たり面積最大値テキスト"/>
        <xdr:cNvSpPr txBox="1"/>
      </xdr:nvSpPr>
      <xdr:spPr>
        <a:xfrm>
          <a:off x="22199600" y="943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61722</xdr:rowOff>
    </xdr:from>
    <xdr:to>
      <xdr:col>116</xdr:col>
      <xdr:colOff>152400</xdr:colOff>
      <xdr:row>56</xdr:row>
      <xdr:rowOff>61722</xdr:rowOff>
    </xdr:to>
    <xdr:cxnSp macro="">
      <xdr:nvCxnSpPr>
        <xdr:cNvPr id="694" name="直線コネクタ 693"/>
        <xdr:cNvCxnSpPr/>
      </xdr:nvCxnSpPr>
      <xdr:spPr>
        <a:xfrm>
          <a:off x="22072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41114</xdr:rowOff>
    </xdr:from>
    <xdr:ext cx="469744" cy="259045"/>
    <xdr:sp macro="" textlink="">
      <xdr:nvSpPr>
        <xdr:cNvPr id="695" name="【学校施設】&#10;一人当たり面積平均値テキスト"/>
        <xdr:cNvSpPr txBox="1"/>
      </xdr:nvSpPr>
      <xdr:spPr>
        <a:xfrm>
          <a:off x="22199600" y="10328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18237</xdr:rowOff>
    </xdr:from>
    <xdr:to>
      <xdr:col>116</xdr:col>
      <xdr:colOff>114300</xdr:colOff>
      <xdr:row>61</xdr:row>
      <xdr:rowOff>119837</xdr:rowOff>
    </xdr:to>
    <xdr:sp macro="" textlink="">
      <xdr:nvSpPr>
        <xdr:cNvPr id="696" name="フローチャート: 判断 695"/>
        <xdr:cNvSpPr/>
      </xdr:nvSpPr>
      <xdr:spPr>
        <a:xfrm>
          <a:off x="22110700" y="104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28981</xdr:rowOff>
    </xdr:from>
    <xdr:to>
      <xdr:col>112</xdr:col>
      <xdr:colOff>38100</xdr:colOff>
      <xdr:row>61</xdr:row>
      <xdr:rowOff>130581</xdr:rowOff>
    </xdr:to>
    <xdr:sp macro="" textlink="">
      <xdr:nvSpPr>
        <xdr:cNvPr id="697" name="フローチャート: 判断 696"/>
        <xdr:cNvSpPr/>
      </xdr:nvSpPr>
      <xdr:spPr>
        <a:xfrm>
          <a:off x="21272500" y="1048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22809</xdr:rowOff>
    </xdr:from>
    <xdr:to>
      <xdr:col>107</xdr:col>
      <xdr:colOff>101600</xdr:colOff>
      <xdr:row>61</xdr:row>
      <xdr:rowOff>124409</xdr:rowOff>
    </xdr:to>
    <xdr:sp macro="" textlink="">
      <xdr:nvSpPr>
        <xdr:cNvPr id="698" name="フローチャート: 判断 697"/>
        <xdr:cNvSpPr/>
      </xdr:nvSpPr>
      <xdr:spPr>
        <a:xfrm>
          <a:off x="20383500" y="1048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23723</xdr:rowOff>
    </xdr:from>
    <xdr:to>
      <xdr:col>102</xdr:col>
      <xdr:colOff>165100</xdr:colOff>
      <xdr:row>61</xdr:row>
      <xdr:rowOff>125323</xdr:rowOff>
    </xdr:to>
    <xdr:sp macro="" textlink="">
      <xdr:nvSpPr>
        <xdr:cNvPr id="699" name="フローチャート: 判断 698"/>
        <xdr:cNvSpPr/>
      </xdr:nvSpPr>
      <xdr:spPr>
        <a:xfrm>
          <a:off x="19494500" y="1048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23952</xdr:rowOff>
    </xdr:from>
    <xdr:to>
      <xdr:col>98</xdr:col>
      <xdr:colOff>38100</xdr:colOff>
      <xdr:row>61</xdr:row>
      <xdr:rowOff>125552</xdr:rowOff>
    </xdr:to>
    <xdr:sp macro="" textlink="">
      <xdr:nvSpPr>
        <xdr:cNvPr id="700" name="フローチャート: 判断 699"/>
        <xdr:cNvSpPr/>
      </xdr:nvSpPr>
      <xdr:spPr>
        <a:xfrm>
          <a:off x="18605500" y="1048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151511</xdr:rowOff>
    </xdr:from>
    <xdr:to>
      <xdr:col>116</xdr:col>
      <xdr:colOff>114300</xdr:colOff>
      <xdr:row>62</xdr:row>
      <xdr:rowOff>81661</xdr:rowOff>
    </xdr:to>
    <xdr:sp macro="" textlink="">
      <xdr:nvSpPr>
        <xdr:cNvPr id="706" name="楕円 705"/>
        <xdr:cNvSpPr/>
      </xdr:nvSpPr>
      <xdr:spPr>
        <a:xfrm>
          <a:off x="22110700" y="1060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129938</xdr:rowOff>
    </xdr:from>
    <xdr:ext cx="469744" cy="259045"/>
    <xdr:sp macro="" textlink="">
      <xdr:nvSpPr>
        <xdr:cNvPr id="707" name="【学校施設】&#10;一人当たり面積該当値テキスト"/>
        <xdr:cNvSpPr txBox="1"/>
      </xdr:nvSpPr>
      <xdr:spPr>
        <a:xfrm>
          <a:off x="22199600" y="1058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152654</xdr:rowOff>
    </xdr:from>
    <xdr:to>
      <xdr:col>112</xdr:col>
      <xdr:colOff>38100</xdr:colOff>
      <xdr:row>62</xdr:row>
      <xdr:rowOff>82804</xdr:rowOff>
    </xdr:to>
    <xdr:sp macro="" textlink="">
      <xdr:nvSpPr>
        <xdr:cNvPr id="708" name="楕円 707"/>
        <xdr:cNvSpPr/>
      </xdr:nvSpPr>
      <xdr:spPr>
        <a:xfrm>
          <a:off x="21272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30861</xdr:rowOff>
    </xdr:from>
    <xdr:to>
      <xdr:col>116</xdr:col>
      <xdr:colOff>63500</xdr:colOff>
      <xdr:row>62</xdr:row>
      <xdr:rowOff>32004</xdr:rowOff>
    </xdr:to>
    <xdr:cxnSp macro="">
      <xdr:nvCxnSpPr>
        <xdr:cNvPr id="709" name="直線コネクタ 708"/>
        <xdr:cNvCxnSpPr/>
      </xdr:nvCxnSpPr>
      <xdr:spPr>
        <a:xfrm flipV="1">
          <a:off x="21323300" y="1066076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155169</xdr:rowOff>
    </xdr:from>
    <xdr:to>
      <xdr:col>107</xdr:col>
      <xdr:colOff>101600</xdr:colOff>
      <xdr:row>62</xdr:row>
      <xdr:rowOff>85319</xdr:rowOff>
    </xdr:to>
    <xdr:sp macro="" textlink="">
      <xdr:nvSpPr>
        <xdr:cNvPr id="710" name="楕円 709"/>
        <xdr:cNvSpPr/>
      </xdr:nvSpPr>
      <xdr:spPr>
        <a:xfrm>
          <a:off x="20383500" y="1061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32004</xdr:rowOff>
    </xdr:from>
    <xdr:to>
      <xdr:col>111</xdr:col>
      <xdr:colOff>177800</xdr:colOff>
      <xdr:row>62</xdr:row>
      <xdr:rowOff>34519</xdr:rowOff>
    </xdr:to>
    <xdr:cxnSp macro="">
      <xdr:nvCxnSpPr>
        <xdr:cNvPr id="711" name="直線コネクタ 710"/>
        <xdr:cNvCxnSpPr/>
      </xdr:nvCxnSpPr>
      <xdr:spPr>
        <a:xfrm flipV="1">
          <a:off x="20434300" y="10661904"/>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123165</xdr:rowOff>
    </xdr:from>
    <xdr:to>
      <xdr:col>102</xdr:col>
      <xdr:colOff>165100</xdr:colOff>
      <xdr:row>62</xdr:row>
      <xdr:rowOff>53315</xdr:rowOff>
    </xdr:to>
    <xdr:sp macro="" textlink="">
      <xdr:nvSpPr>
        <xdr:cNvPr id="712" name="楕円 711"/>
        <xdr:cNvSpPr/>
      </xdr:nvSpPr>
      <xdr:spPr>
        <a:xfrm>
          <a:off x="19494500" y="1058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2515</xdr:rowOff>
    </xdr:from>
    <xdr:to>
      <xdr:col>107</xdr:col>
      <xdr:colOff>50800</xdr:colOff>
      <xdr:row>62</xdr:row>
      <xdr:rowOff>34519</xdr:rowOff>
    </xdr:to>
    <xdr:cxnSp macro="">
      <xdr:nvCxnSpPr>
        <xdr:cNvPr id="713" name="直線コネクタ 712"/>
        <xdr:cNvCxnSpPr/>
      </xdr:nvCxnSpPr>
      <xdr:spPr>
        <a:xfrm>
          <a:off x="19545300" y="10632415"/>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124993</xdr:rowOff>
    </xdr:from>
    <xdr:to>
      <xdr:col>98</xdr:col>
      <xdr:colOff>38100</xdr:colOff>
      <xdr:row>62</xdr:row>
      <xdr:rowOff>55143</xdr:rowOff>
    </xdr:to>
    <xdr:sp macro="" textlink="">
      <xdr:nvSpPr>
        <xdr:cNvPr id="714" name="楕円 713"/>
        <xdr:cNvSpPr/>
      </xdr:nvSpPr>
      <xdr:spPr>
        <a:xfrm>
          <a:off x="18605500" y="1058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2515</xdr:rowOff>
    </xdr:from>
    <xdr:to>
      <xdr:col>102</xdr:col>
      <xdr:colOff>114300</xdr:colOff>
      <xdr:row>62</xdr:row>
      <xdr:rowOff>4343</xdr:rowOff>
    </xdr:to>
    <xdr:cxnSp macro="">
      <xdr:nvCxnSpPr>
        <xdr:cNvPr id="715" name="直線コネクタ 714"/>
        <xdr:cNvCxnSpPr/>
      </xdr:nvCxnSpPr>
      <xdr:spPr>
        <a:xfrm flipV="1">
          <a:off x="18656300" y="1063241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147108</xdr:rowOff>
    </xdr:from>
    <xdr:ext cx="469744" cy="259045"/>
    <xdr:sp macro="" textlink="">
      <xdr:nvSpPr>
        <xdr:cNvPr id="716" name="n_1aveValue【学校施設】&#10;一人当たり面積"/>
        <xdr:cNvSpPr txBox="1"/>
      </xdr:nvSpPr>
      <xdr:spPr>
        <a:xfrm>
          <a:off x="21075727" y="1026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140936</xdr:rowOff>
    </xdr:from>
    <xdr:ext cx="469744" cy="259045"/>
    <xdr:sp macro="" textlink="">
      <xdr:nvSpPr>
        <xdr:cNvPr id="717" name="n_2aveValue【学校施設】&#10;一人当たり面積"/>
        <xdr:cNvSpPr txBox="1"/>
      </xdr:nvSpPr>
      <xdr:spPr>
        <a:xfrm>
          <a:off x="20199427" y="1025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141850</xdr:rowOff>
    </xdr:from>
    <xdr:ext cx="469744" cy="259045"/>
    <xdr:sp macro="" textlink="">
      <xdr:nvSpPr>
        <xdr:cNvPr id="718" name="n_3aveValue【学校施設】&#10;一人当たり面積"/>
        <xdr:cNvSpPr txBox="1"/>
      </xdr:nvSpPr>
      <xdr:spPr>
        <a:xfrm>
          <a:off x="19310427" y="1025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142079</xdr:rowOff>
    </xdr:from>
    <xdr:ext cx="469744" cy="259045"/>
    <xdr:sp macro="" textlink="">
      <xdr:nvSpPr>
        <xdr:cNvPr id="719" name="n_4aveValue【学校施設】&#10;一人当たり面積"/>
        <xdr:cNvSpPr txBox="1"/>
      </xdr:nvSpPr>
      <xdr:spPr>
        <a:xfrm>
          <a:off x="18421427" y="1025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73931</xdr:rowOff>
    </xdr:from>
    <xdr:ext cx="469744" cy="259045"/>
    <xdr:sp macro="" textlink="">
      <xdr:nvSpPr>
        <xdr:cNvPr id="720" name="n_1mainValue【学校施設】&#10;一人当たり面積"/>
        <xdr:cNvSpPr txBox="1"/>
      </xdr:nvSpPr>
      <xdr:spPr>
        <a:xfrm>
          <a:off x="210757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76446</xdr:rowOff>
    </xdr:from>
    <xdr:ext cx="469744" cy="259045"/>
    <xdr:sp macro="" textlink="">
      <xdr:nvSpPr>
        <xdr:cNvPr id="721" name="n_2mainValue【学校施設】&#10;一人当たり面積"/>
        <xdr:cNvSpPr txBox="1"/>
      </xdr:nvSpPr>
      <xdr:spPr>
        <a:xfrm>
          <a:off x="20199427" y="1070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44442</xdr:rowOff>
    </xdr:from>
    <xdr:ext cx="469744" cy="259045"/>
    <xdr:sp macro="" textlink="">
      <xdr:nvSpPr>
        <xdr:cNvPr id="722" name="n_3mainValue【学校施設】&#10;一人当たり面積"/>
        <xdr:cNvSpPr txBox="1"/>
      </xdr:nvSpPr>
      <xdr:spPr>
        <a:xfrm>
          <a:off x="19310427" y="1067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46270</xdr:rowOff>
    </xdr:from>
    <xdr:ext cx="469744" cy="259045"/>
    <xdr:sp macro="" textlink="">
      <xdr:nvSpPr>
        <xdr:cNvPr id="723" name="n_4mainValue【学校施設】&#10;一人当たり面積"/>
        <xdr:cNvSpPr txBox="1"/>
      </xdr:nvSpPr>
      <xdr:spPr>
        <a:xfrm>
          <a:off x="18421427" y="1067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145869</xdr:rowOff>
    </xdr:to>
    <xdr:cxnSp macro="">
      <xdr:nvCxnSpPr>
        <xdr:cNvPr id="749" name="直線コネクタ 748"/>
        <xdr:cNvCxnSpPr/>
      </xdr:nvCxnSpPr>
      <xdr:spPr>
        <a:xfrm flipV="1">
          <a:off x="16318864" y="13280571"/>
          <a:ext cx="0" cy="1609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149696</xdr:rowOff>
    </xdr:from>
    <xdr:ext cx="405111" cy="259045"/>
    <xdr:sp macro="" textlink="">
      <xdr:nvSpPr>
        <xdr:cNvPr id="750" name="【児童館】&#10;有形固定資産減価償却率最小値テキスト"/>
        <xdr:cNvSpPr txBox="1"/>
      </xdr:nvSpPr>
      <xdr:spPr>
        <a:xfrm>
          <a:off x="16357600" y="1489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145869</xdr:rowOff>
    </xdr:from>
    <xdr:to>
      <xdr:col>86</xdr:col>
      <xdr:colOff>25400</xdr:colOff>
      <xdr:row>86</xdr:row>
      <xdr:rowOff>145869</xdr:rowOff>
    </xdr:to>
    <xdr:cxnSp macro="">
      <xdr:nvCxnSpPr>
        <xdr:cNvPr id="751" name="直線コネクタ 750"/>
        <xdr:cNvCxnSpPr/>
      </xdr:nvCxnSpPr>
      <xdr:spPr>
        <a:xfrm>
          <a:off x="16230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52" name="【児童館】&#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53" name="直線コネクタ 75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33038</xdr:rowOff>
    </xdr:from>
    <xdr:ext cx="405111" cy="259045"/>
    <xdr:sp macro="" textlink="">
      <xdr:nvSpPr>
        <xdr:cNvPr id="754" name="【児童館】&#10;有形固定資産減価償却率平均値テキスト"/>
        <xdr:cNvSpPr txBox="1"/>
      </xdr:nvSpPr>
      <xdr:spPr>
        <a:xfrm>
          <a:off x="16357600" y="14263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10161</xdr:rowOff>
    </xdr:from>
    <xdr:to>
      <xdr:col>85</xdr:col>
      <xdr:colOff>177800</xdr:colOff>
      <xdr:row>84</xdr:row>
      <xdr:rowOff>111761</xdr:rowOff>
    </xdr:to>
    <xdr:sp macro="" textlink="">
      <xdr:nvSpPr>
        <xdr:cNvPr id="755" name="フローチャート: 判断 754"/>
        <xdr:cNvSpPr/>
      </xdr:nvSpPr>
      <xdr:spPr>
        <a:xfrm>
          <a:off x="16268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168548</xdr:rowOff>
    </xdr:from>
    <xdr:to>
      <xdr:col>81</xdr:col>
      <xdr:colOff>101600</xdr:colOff>
      <xdr:row>84</xdr:row>
      <xdr:rowOff>98698</xdr:rowOff>
    </xdr:to>
    <xdr:sp macro="" textlink="">
      <xdr:nvSpPr>
        <xdr:cNvPr id="756" name="フローチャート: 判断 755"/>
        <xdr:cNvSpPr/>
      </xdr:nvSpPr>
      <xdr:spPr>
        <a:xfrm>
          <a:off x="15430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98334</xdr:rowOff>
    </xdr:from>
    <xdr:to>
      <xdr:col>76</xdr:col>
      <xdr:colOff>165100</xdr:colOff>
      <xdr:row>84</xdr:row>
      <xdr:rowOff>28484</xdr:rowOff>
    </xdr:to>
    <xdr:sp macro="" textlink="">
      <xdr:nvSpPr>
        <xdr:cNvPr id="757" name="フローチャート: 判断 756"/>
        <xdr:cNvSpPr/>
      </xdr:nvSpPr>
      <xdr:spPr>
        <a:xfrm>
          <a:off x="14541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104866</xdr:rowOff>
    </xdr:from>
    <xdr:to>
      <xdr:col>72</xdr:col>
      <xdr:colOff>38100</xdr:colOff>
      <xdr:row>84</xdr:row>
      <xdr:rowOff>35016</xdr:rowOff>
    </xdr:to>
    <xdr:sp macro="" textlink="">
      <xdr:nvSpPr>
        <xdr:cNvPr id="758" name="フローチャート: 判断 757"/>
        <xdr:cNvSpPr/>
      </xdr:nvSpPr>
      <xdr:spPr>
        <a:xfrm>
          <a:off x="13652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99968</xdr:rowOff>
    </xdr:from>
    <xdr:to>
      <xdr:col>67</xdr:col>
      <xdr:colOff>101600</xdr:colOff>
      <xdr:row>84</xdr:row>
      <xdr:rowOff>30118</xdr:rowOff>
    </xdr:to>
    <xdr:sp macro="" textlink="">
      <xdr:nvSpPr>
        <xdr:cNvPr id="759" name="フローチャート: 判断 758"/>
        <xdr:cNvSpPr/>
      </xdr:nvSpPr>
      <xdr:spPr>
        <a:xfrm>
          <a:off x="12763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163649</xdr:rowOff>
    </xdr:from>
    <xdr:to>
      <xdr:col>85</xdr:col>
      <xdr:colOff>177800</xdr:colOff>
      <xdr:row>85</xdr:row>
      <xdr:rowOff>93799</xdr:rowOff>
    </xdr:to>
    <xdr:sp macro="" textlink="">
      <xdr:nvSpPr>
        <xdr:cNvPr id="765" name="楕円 764"/>
        <xdr:cNvSpPr/>
      </xdr:nvSpPr>
      <xdr:spPr>
        <a:xfrm>
          <a:off x="162687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142076</xdr:rowOff>
    </xdr:from>
    <xdr:ext cx="405111" cy="259045"/>
    <xdr:sp macro="" textlink="">
      <xdr:nvSpPr>
        <xdr:cNvPr id="766" name="【児童館】&#10;有形固定資産減価償却率該当値テキスト"/>
        <xdr:cNvSpPr txBox="1"/>
      </xdr:nvSpPr>
      <xdr:spPr>
        <a:xfrm>
          <a:off x="16357600"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130992</xdr:rowOff>
    </xdr:from>
    <xdr:to>
      <xdr:col>81</xdr:col>
      <xdr:colOff>101600</xdr:colOff>
      <xdr:row>85</xdr:row>
      <xdr:rowOff>61142</xdr:rowOff>
    </xdr:to>
    <xdr:sp macro="" textlink="">
      <xdr:nvSpPr>
        <xdr:cNvPr id="767" name="楕円 766"/>
        <xdr:cNvSpPr/>
      </xdr:nvSpPr>
      <xdr:spPr>
        <a:xfrm>
          <a:off x="15430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10342</xdr:rowOff>
    </xdr:from>
    <xdr:to>
      <xdr:col>85</xdr:col>
      <xdr:colOff>127000</xdr:colOff>
      <xdr:row>85</xdr:row>
      <xdr:rowOff>42999</xdr:rowOff>
    </xdr:to>
    <xdr:cxnSp macro="">
      <xdr:nvCxnSpPr>
        <xdr:cNvPr id="768" name="直線コネクタ 767"/>
        <xdr:cNvCxnSpPr/>
      </xdr:nvCxnSpPr>
      <xdr:spPr>
        <a:xfrm>
          <a:off x="15481300" y="1458359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96701</xdr:rowOff>
    </xdr:from>
    <xdr:to>
      <xdr:col>76</xdr:col>
      <xdr:colOff>165100</xdr:colOff>
      <xdr:row>85</xdr:row>
      <xdr:rowOff>26851</xdr:rowOff>
    </xdr:to>
    <xdr:sp macro="" textlink="">
      <xdr:nvSpPr>
        <xdr:cNvPr id="769" name="楕円 768"/>
        <xdr:cNvSpPr/>
      </xdr:nvSpPr>
      <xdr:spPr>
        <a:xfrm>
          <a:off x="14541500" y="144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147501</xdr:rowOff>
    </xdr:from>
    <xdr:to>
      <xdr:col>81</xdr:col>
      <xdr:colOff>50800</xdr:colOff>
      <xdr:row>85</xdr:row>
      <xdr:rowOff>10342</xdr:rowOff>
    </xdr:to>
    <xdr:cxnSp macro="">
      <xdr:nvCxnSpPr>
        <xdr:cNvPr id="770" name="直線コネクタ 769"/>
        <xdr:cNvCxnSpPr/>
      </xdr:nvCxnSpPr>
      <xdr:spPr>
        <a:xfrm>
          <a:off x="14592300" y="1454930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64044</xdr:rowOff>
    </xdr:from>
    <xdr:to>
      <xdr:col>72</xdr:col>
      <xdr:colOff>38100</xdr:colOff>
      <xdr:row>84</xdr:row>
      <xdr:rowOff>165644</xdr:rowOff>
    </xdr:to>
    <xdr:sp macro="" textlink="">
      <xdr:nvSpPr>
        <xdr:cNvPr id="771" name="楕円 770"/>
        <xdr:cNvSpPr/>
      </xdr:nvSpPr>
      <xdr:spPr>
        <a:xfrm>
          <a:off x="136525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114844</xdr:rowOff>
    </xdr:from>
    <xdr:to>
      <xdr:col>76</xdr:col>
      <xdr:colOff>114300</xdr:colOff>
      <xdr:row>84</xdr:row>
      <xdr:rowOff>147501</xdr:rowOff>
    </xdr:to>
    <xdr:cxnSp macro="">
      <xdr:nvCxnSpPr>
        <xdr:cNvPr id="772" name="直線コネクタ 771"/>
        <xdr:cNvCxnSpPr/>
      </xdr:nvCxnSpPr>
      <xdr:spPr>
        <a:xfrm>
          <a:off x="13703300" y="145166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29755</xdr:rowOff>
    </xdr:from>
    <xdr:to>
      <xdr:col>67</xdr:col>
      <xdr:colOff>101600</xdr:colOff>
      <xdr:row>84</xdr:row>
      <xdr:rowOff>131355</xdr:rowOff>
    </xdr:to>
    <xdr:sp macro="" textlink="">
      <xdr:nvSpPr>
        <xdr:cNvPr id="773" name="楕円 772"/>
        <xdr:cNvSpPr/>
      </xdr:nvSpPr>
      <xdr:spPr>
        <a:xfrm>
          <a:off x="12763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80555</xdr:rowOff>
    </xdr:from>
    <xdr:to>
      <xdr:col>71</xdr:col>
      <xdr:colOff>177800</xdr:colOff>
      <xdr:row>84</xdr:row>
      <xdr:rowOff>114844</xdr:rowOff>
    </xdr:to>
    <xdr:cxnSp macro="">
      <xdr:nvCxnSpPr>
        <xdr:cNvPr id="774" name="直線コネクタ 773"/>
        <xdr:cNvCxnSpPr/>
      </xdr:nvCxnSpPr>
      <xdr:spPr>
        <a:xfrm>
          <a:off x="12814300" y="144823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115225</xdr:rowOff>
    </xdr:from>
    <xdr:ext cx="405111" cy="259045"/>
    <xdr:sp macro="" textlink="">
      <xdr:nvSpPr>
        <xdr:cNvPr id="775" name="n_1aveValue【児童館】&#10;有形固定資産減価償却率"/>
        <xdr:cNvSpPr txBox="1"/>
      </xdr:nvSpPr>
      <xdr:spPr>
        <a:xfrm>
          <a:off x="15266044" y="1417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45011</xdr:rowOff>
    </xdr:from>
    <xdr:ext cx="405111" cy="259045"/>
    <xdr:sp macro="" textlink="">
      <xdr:nvSpPr>
        <xdr:cNvPr id="776" name="n_2aveValue【児童館】&#10;有形固定資産減価償却率"/>
        <xdr:cNvSpPr txBox="1"/>
      </xdr:nvSpPr>
      <xdr:spPr>
        <a:xfrm>
          <a:off x="143897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51543</xdr:rowOff>
    </xdr:from>
    <xdr:ext cx="405111" cy="259045"/>
    <xdr:sp macro="" textlink="">
      <xdr:nvSpPr>
        <xdr:cNvPr id="777" name="n_3aveValue【児童館】&#10;有形固定資産減価償却率"/>
        <xdr:cNvSpPr txBox="1"/>
      </xdr:nvSpPr>
      <xdr:spPr>
        <a:xfrm>
          <a:off x="13500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46645</xdr:rowOff>
    </xdr:from>
    <xdr:ext cx="405111" cy="259045"/>
    <xdr:sp macro="" textlink="">
      <xdr:nvSpPr>
        <xdr:cNvPr id="778" name="n_4aveValue【児童館】&#10;有形固定資産減価償却率"/>
        <xdr:cNvSpPr txBox="1"/>
      </xdr:nvSpPr>
      <xdr:spPr>
        <a:xfrm>
          <a:off x="12611744"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52269</xdr:rowOff>
    </xdr:from>
    <xdr:ext cx="405111" cy="259045"/>
    <xdr:sp macro="" textlink="">
      <xdr:nvSpPr>
        <xdr:cNvPr id="779" name="n_1mainValue【児童館】&#10;有形固定資産減価償却率"/>
        <xdr:cNvSpPr txBox="1"/>
      </xdr:nvSpPr>
      <xdr:spPr>
        <a:xfrm>
          <a:off x="15266044" y="1462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17978</xdr:rowOff>
    </xdr:from>
    <xdr:ext cx="405111" cy="259045"/>
    <xdr:sp macro="" textlink="">
      <xdr:nvSpPr>
        <xdr:cNvPr id="780" name="n_2mainValue【児童館】&#10;有形固定資産減価償却率"/>
        <xdr:cNvSpPr txBox="1"/>
      </xdr:nvSpPr>
      <xdr:spPr>
        <a:xfrm>
          <a:off x="14389744" y="1459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156771</xdr:rowOff>
    </xdr:from>
    <xdr:ext cx="405111" cy="259045"/>
    <xdr:sp macro="" textlink="">
      <xdr:nvSpPr>
        <xdr:cNvPr id="781" name="n_3mainValue【児童館】&#10;有形固定資産減価償却率"/>
        <xdr:cNvSpPr txBox="1"/>
      </xdr:nvSpPr>
      <xdr:spPr>
        <a:xfrm>
          <a:off x="13500744" y="1455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122482</xdr:rowOff>
    </xdr:from>
    <xdr:ext cx="405111" cy="259045"/>
    <xdr:sp macro="" textlink="">
      <xdr:nvSpPr>
        <xdr:cNvPr id="782" name="n_4mainValue【児童館】&#10;有形固定資産減価償却率"/>
        <xdr:cNvSpPr txBox="1"/>
      </xdr:nvSpPr>
      <xdr:spPr>
        <a:xfrm>
          <a:off x="126117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86</xdr:row>
      <xdr:rowOff>99061</xdr:rowOff>
    </xdr:to>
    <xdr:cxnSp macro="">
      <xdr:nvCxnSpPr>
        <xdr:cNvPr id="806" name="直線コネクタ 805"/>
        <xdr:cNvCxnSpPr/>
      </xdr:nvCxnSpPr>
      <xdr:spPr>
        <a:xfrm flipV="1">
          <a:off x="22160864" y="13388339"/>
          <a:ext cx="0" cy="1455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807" name="【児童館】&#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808" name="直線コネクタ 807"/>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809" name="【児童館】&#10;一人当たり面積最大値テキスト"/>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810" name="直線コネクタ 809"/>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139716</xdr:rowOff>
    </xdr:from>
    <xdr:ext cx="469744" cy="259045"/>
    <xdr:sp macro="" textlink="">
      <xdr:nvSpPr>
        <xdr:cNvPr id="811" name="【児童館】&#10;一人当たり面積平均値テキスト"/>
        <xdr:cNvSpPr txBox="1"/>
      </xdr:nvSpPr>
      <xdr:spPr>
        <a:xfrm>
          <a:off x="22199600" y="14370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116839</xdr:rowOff>
    </xdr:from>
    <xdr:to>
      <xdr:col>116</xdr:col>
      <xdr:colOff>114300</xdr:colOff>
      <xdr:row>85</xdr:row>
      <xdr:rowOff>46989</xdr:rowOff>
    </xdr:to>
    <xdr:sp macro="" textlink="">
      <xdr:nvSpPr>
        <xdr:cNvPr id="812" name="フローチャート: 判断 811"/>
        <xdr:cNvSpPr/>
      </xdr:nvSpPr>
      <xdr:spPr>
        <a:xfrm>
          <a:off x="221107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813" name="フローチャート: 判断 812"/>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154939</xdr:rowOff>
    </xdr:from>
    <xdr:to>
      <xdr:col>107</xdr:col>
      <xdr:colOff>101600</xdr:colOff>
      <xdr:row>85</xdr:row>
      <xdr:rowOff>85089</xdr:rowOff>
    </xdr:to>
    <xdr:sp macro="" textlink="">
      <xdr:nvSpPr>
        <xdr:cNvPr id="814" name="フローチャート: 判断 813"/>
        <xdr:cNvSpPr/>
      </xdr:nvSpPr>
      <xdr:spPr>
        <a:xfrm>
          <a:off x="20383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815" name="フローチャート: 判断 814"/>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16" name="フローチャート: 判断 815"/>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151130</xdr:rowOff>
    </xdr:from>
    <xdr:to>
      <xdr:col>116</xdr:col>
      <xdr:colOff>114300</xdr:colOff>
      <xdr:row>86</xdr:row>
      <xdr:rowOff>81280</xdr:rowOff>
    </xdr:to>
    <xdr:sp macro="" textlink="">
      <xdr:nvSpPr>
        <xdr:cNvPr id="822" name="楕円 821"/>
        <xdr:cNvSpPr/>
      </xdr:nvSpPr>
      <xdr:spPr>
        <a:xfrm>
          <a:off x="22110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66057</xdr:rowOff>
    </xdr:from>
    <xdr:ext cx="469744" cy="259045"/>
    <xdr:sp macro="" textlink="">
      <xdr:nvSpPr>
        <xdr:cNvPr id="823" name="【児童館】&#10;一人当たり面積該当値テキスト"/>
        <xdr:cNvSpPr txBox="1"/>
      </xdr:nvSpPr>
      <xdr:spPr>
        <a:xfrm>
          <a:off x="22199600" y="1463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151130</xdr:rowOff>
    </xdr:from>
    <xdr:to>
      <xdr:col>112</xdr:col>
      <xdr:colOff>38100</xdr:colOff>
      <xdr:row>86</xdr:row>
      <xdr:rowOff>81280</xdr:rowOff>
    </xdr:to>
    <xdr:sp macro="" textlink="">
      <xdr:nvSpPr>
        <xdr:cNvPr id="824" name="楕円 823"/>
        <xdr:cNvSpPr/>
      </xdr:nvSpPr>
      <xdr:spPr>
        <a:xfrm>
          <a:off x="21272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30480</xdr:rowOff>
    </xdr:from>
    <xdr:to>
      <xdr:col>116</xdr:col>
      <xdr:colOff>63500</xdr:colOff>
      <xdr:row>86</xdr:row>
      <xdr:rowOff>30480</xdr:rowOff>
    </xdr:to>
    <xdr:cxnSp macro="">
      <xdr:nvCxnSpPr>
        <xdr:cNvPr id="825" name="直線コネクタ 824"/>
        <xdr:cNvCxnSpPr/>
      </xdr:nvCxnSpPr>
      <xdr:spPr>
        <a:xfrm>
          <a:off x="21323300" y="1477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826" name="楕円 825"/>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30480</xdr:rowOff>
    </xdr:from>
    <xdr:to>
      <xdr:col>111</xdr:col>
      <xdr:colOff>177800</xdr:colOff>
      <xdr:row>86</xdr:row>
      <xdr:rowOff>38100</xdr:rowOff>
    </xdr:to>
    <xdr:cxnSp macro="">
      <xdr:nvCxnSpPr>
        <xdr:cNvPr id="827" name="直線コネクタ 826"/>
        <xdr:cNvCxnSpPr/>
      </xdr:nvCxnSpPr>
      <xdr:spPr>
        <a:xfrm flipV="1">
          <a:off x="20434300" y="14775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828" name="楕円 827"/>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829" name="直線コネクタ 828"/>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830" name="楕円 829"/>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831" name="直線コネクタ 830"/>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55897</xdr:rowOff>
    </xdr:from>
    <xdr:ext cx="469744" cy="259045"/>
    <xdr:sp macro="" textlink="">
      <xdr:nvSpPr>
        <xdr:cNvPr id="832" name="n_1aveValue【児童館】&#10;一人当たり面積"/>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101616</xdr:rowOff>
    </xdr:from>
    <xdr:ext cx="469744" cy="259045"/>
    <xdr:sp macro="" textlink="">
      <xdr:nvSpPr>
        <xdr:cNvPr id="833" name="n_2aveValue【児童館】&#10;一人当たり面積"/>
        <xdr:cNvSpPr txBox="1"/>
      </xdr:nvSpPr>
      <xdr:spPr>
        <a:xfrm>
          <a:off x="20199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834" name="n_3aveValue【児童館】&#10;一人当たり面積"/>
        <xdr:cNvSpPr txBox="1"/>
      </xdr:nvSpPr>
      <xdr:spPr>
        <a:xfrm>
          <a:off x="19310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835" name="n_4aveValue【児童館】&#10;一人当たり面積"/>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72407</xdr:rowOff>
    </xdr:from>
    <xdr:ext cx="469744" cy="259045"/>
    <xdr:sp macro="" textlink="">
      <xdr:nvSpPr>
        <xdr:cNvPr id="836" name="n_1mainValue【児童館】&#10;一人当たり面積"/>
        <xdr:cNvSpPr txBox="1"/>
      </xdr:nvSpPr>
      <xdr:spPr>
        <a:xfrm>
          <a:off x="210757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837"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838" name="n_3mainValue【児童館】&#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839" name="n_4mainValue【児童館】&#10;一人当たり面積"/>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1" name="直線コネクタ 85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2" name="テキスト ボックス 851"/>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3" name="直線コネクタ 85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4" name="テキスト ボックス 85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5" name="直線コネクタ 85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6" name="テキスト ボックス 85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7" name="直線コネクタ 85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8" name="テキスト ボックス 85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0" name="テキスト ボックス 85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89915</xdr:rowOff>
    </xdr:from>
    <xdr:to>
      <xdr:col>85</xdr:col>
      <xdr:colOff>126364</xdr:colOff>
      <xdr:row>108</xdr:row>
      <xdr:rowOff>19050</xdr:rowOff>
    </xdr:to>
    <xdr:cxnSp macro="">
      <xdr:nvCxnSpPr>
        <xdr:cNvPr id="862" name="直線コネクタ 861"/>
        <xdr:cNvCxnSpPr/>
      </xdr:nvCxnSpPr>
      <xdr:spPr>
        <a:xfrm flipV="1">
          <a:off x="16318864" y="17234915"/>
          <a:ext cx="0" cy="130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22877</xdr:rowOff>
    </xdr:from>
    <xdr:ext cx="405111" cy="259045"/>
    <xdr:sp macro="" textlink="">
      <xdr:nvSpPr>
        <xdr:cNvPr id="863" name="【公民館】&#10;有形固定資産減価償却率最小値テキスト"/>
        <xdr:cNvSpPr txBox="1"/>
      </xdr:nvSpPr>
      <xdr:spPr>
        <a:xfrm>
          <a:off x="16357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19050</xdr:rowOff>
    </xdr:from>
    <xdr:to>
      <xdr:col>86</xdr:col>
      <xdr:colOff>25400</xdr:colOff>
      <xdr:row>108</xdr:row>
      <xdr:rowOff>19050</xdr:rowOff>
    </xdr:to>
    <xdr:cxnSp macro="">
      <xdr:nvCxnSpPr>
        <xdr:cNvPr id="864" name="直線コネクタ 863"/>
        <xdr:cNvCxnSpPr/>
      </xdr:nvCxnSpPr>
      <xdr:spPr>
        <a:xfrm>
          <a:off x="16230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36592</xdr:rowOff>
    </xdr:from>
    <xdr:ext cx="405111" cy="259045"/>
    <xdr:sp macro="" textlink="">
      <xdr:nvSpPr>
        <xdr:cNvPr id="865" name="【公民館】&#10;有形固定資産減価償却率最大値テキスト"/>
        <xdr:cNvSpPr txBox="1"/>
      </xdr:nvSpPr>
      <xdr:spPr>
        <a:xfrm>
          <a:off x="16357600" y="17010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89915</xdr:rowOff>
    </xdr:from>
    <xdr:to>
      <xdr:col>86</xdr:col>
      <xdr:colOff>25400</xdr:colOff>
      <xdr:row>100</xdr:row>
      <xdr:rowOff>89915</xdr:rowOff>
    </xdr:to>
    <xdr:cxnSp macro="">
      <xdr:nvCxnSpPr>
        <xdr:cNvPr id="866" name="直線コネクタ 865"/>
        <xdr:cNvCxnSpPr/>
      </xdr:nvCxnSpPr>
      <xdr:spPr>
        <a:xfrm>
          <a:off x="16230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159275</xdr:rowOff>
    </xdr:from>
    <xdr:ext cx="405111" cy="259045"/>
    <xdr:sp macro="" textlink="">
      <xdr:nvSpPr>
        <xdr:cNvPr id="867" name="【公民館】&#10;有形固定資産減価償却率平均値テキスト"/>
        <xdr:cNvSpPr txBox="1"/>
      </xdr:nvSpPr>
      <xdr:spPr>
        <a:xfrm>
          <a:off x="16357600" y="17818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xdr:rowOff>
    </xdr:from>
    <xdr:to>
      <xdr:col>85</xdr:col>
      <xdr:colOff>177800</xdr:colOff>
      <xdr:row>104</xdr:row>
      <xdr:rowOff>110998</xdr:rowOff>
    </xdr:to>
    <xdr:sp macro="" textlink="">
      <xdr:nvSpPr>
        <xdr:cNvPr id="868" name="フローチャート: 判断 867"/>
        <xdr:cNvSpPr/>
      </xdr:nvSpPr>
      <xdr:spPr>
        <a:xfrm>
          <a:off x="162687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869" name="フローチャート: 判断 868"/>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112268</xdr:rowOff>
    </xdr:from>
    <xdr:to>
      <xdr:col>76</xdr:col>
      <xdr:colOff>165100</xdr:colOff>
      <xdr:row>104</xdr:row>
      <xdr:rowOff>42418</xdr:rowOff>
    </xdr:to>
    <xdr:sp macro="" textlink="">
      <xdr:nvSpPr>
        <xdr:cNvPr id="870" name="フローチャート: 判断 869"/>
        <xdr:cNvSpPr/>
      </xdr:nvSpPr>
      <xdr:spPr>
        <a:xfrm>
          <a:off x="14541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100837</xdr:rowOff>
    </xdr:from>
    <xdr:to>
      <xdr:col>72</xdr:col>
      <xdr:colOff>38100</xdr:colOff>
      <xdr:row>104</xdr:row>
      <xdr:rowOff>30987</xdr:rowOff>
    </xdr:to>
    <xdr:sp macro="" textlink="">
      <xdr:nvSpPr>
        <xdr:cNvPr id="871" name="フローチャート: 判断 870"/>
        <xdr:cNvSpPr/>
      </xdr:nvSpPr>
      <xdr:spPr>
        <a:xfrm>
          <a:off x="13652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72" name="フローチャート: 判断 871"/>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25400</xdr:rowOff>
    </xdr:from>
    <xdr:to>
      <xdr:col>85</xdr:col>
      <xdr:colOff>177800</xdr:colOff>
      <xdr:row>101</xdr:row>
      <xdr:rowOff>127000</xdr:rowOff>
    </xdr:to>
    <xdr:sp macro="" textlink="">
      <xdr:nvSpPr>
        <xdr:cNvPr id="878" name="楕円 877"/>
        <xdr:cNvSpPr/>
      </xdr:nvSpPr>
      <xdr:spPr>
        <a:xfrm>
          <a:off x="162687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48277</xdr:rowOff>
    </xdr:from>
    <xdr:ext cx="405111" cy="259045"/>
    <xdr:sp macro="" textlink="">
      <xdr:nvSpPr>
        <xdr:cNvPr id="879" name="【公民館】&#10;有形固定資産減価償却率該当値テキスト"/>
        <xdr:cNvSpPr txBox="1"/>
      </xdr:nvSpPr>
      <xdr:spPr>
        <a:xfrm>
          <a:off x="16357600" y="1719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59689</xdr:rowOff>
    </xdr:from>
    <xdr:to>
      <xdr:col>81</xdr:col>
      <xdr:colOff>101600</xdr:colOff>
      <xdr:row>105</xdr:row>
      <xdr:rowOff>161289</xdr:rowOff>
    </xdr:to>
    <xdr:sp macro="" textlink="">
      <xdr:nvSpPr>
        <xdr:cNvPr id="880" name="楕円 879"/>
        <xdr:cNvSpPr/>
      </xdr:nvSpPr>
      <xdr:spPr>
        <a:xfrm>
          <a:off x="15430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76200</xdr:rowOff>
    </xdr:from>
    <xdr:to>
      <xdr:col>85</xdr:col>
      <xdr:colOff>127000</xdr:colOff>
      <xdr:row>105</xdr:row>
      <xdr:rowOff>110489</xdr:rowOff>
    </xdr:to>
    <xdr:cxnSp macro="">
      <xdr:nvCxnSpPr>
        <xdr:cNvPr id="881" name="直線コネクタ 880"/>
        <xdr:cNvCxnSpPr/>
      </xdr:nvCxnSpPr>
      <xdr:spPr>
        <a:xfrm flipV="1">
          <a:off x="15481300" y="17392650"/>
          <a:ext cx="838200" cy="72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41402</xdr:rowOff>
    </xdr:from>
    <xdr:to>
      <xdr:col>76</xdr:col>
      <xdr:colOff>165100</xdr:colOff>
      <xdr:row>105</xdr:row>
      <xdr:rowOff>143002</xdr:rowOff>
    </xdr:to>
    <xdr:sp macro="" textlink="">
      <xdr:nvSpPr>
        <xdr:cNvPr id="882" name="楕円 881"/>
        <xdr:cNvSpPr/>
      </xdr:nvSpPr>
      <xdr:spPr>
        <a:xfrm>
          <a:off x="14541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92202</xdr:rowOff>
    </xdr:from>
    <xdr:to>
      <xdr:col>81</xdr:col>
      <xdr:colOff>50800</xdr:colOff>
      <xdr:row>105</xdr:row>
      <xdr:rowOff>110489</xdr:rowOff>
    </xdr:to>
    <xdr:cxnSp macro="">
      <xdr:nvCxnSpPr>
        <xdr:cNvPr id="883" name="直線コネクタ 882"/>
        <xdr:cNvCxnSpPr/>
      </xdr:nvCxnSpPr>
      <xdr:spPr>
        <a:xfrm>
          <a:off x="14592300" y="180944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109982</xdr:rowOff>
    </xdr:from>
    <xdr:to>
      <xdr:col>72</xdr:col>
      <xdr:colOff>38100</xdr:colOff>
      <xdr:row>107</xdr:row>
      <xdr:rowOff>40132</xdr:rowOff>
    </xdr:to>
    <xdr:sp macro="" textlink="">
      <xdr:nvSpPr>
        <xdr:cNvPr id="884" name="楕円 883"/>
        <xdr:cNvSpPr/>
      </xdr:nvSpPr>
      <xdr:spPr>
        <a:xfrm>
          <a:off x="13652500" y="182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92202</xdr:rowOff>
    </xdr:from>
    <xdr:to>
      <xdr:col>76</xdr:col>
      <xdr:colOff>114300</xdr:colOff>
      <xdr:row>106</xdr:row>
      <xdr:rowOff>160782</xdr:rowOff>
    </xdr:to>
    <xdr:cxnSp macro="">
      <xdr:nvCxnSpPr>
        <xdr:cNvPr id="885" name="直線コネクタ 884"/>
        <xdr:cNvCxnSpPr/>
      </xdr:nvCxnSpPr>
      <xdr:spPr>
        <a:xfrm flipV="1">
          <a:off x="13703300" y="18094452"/>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157987</xdr:rowOff>
    </xdr:from>
    <xdr:to>
      <xdr:col>67</xdr:col>
      <xdr:colOff>101600</xdr:colOff>
      <xdr:row>107</xdr:row>
      <xdr:rowOff>88137</xdr:rowOff>
    </xdr:to>
    <xdr:sp macro="" textlink="">
      <xdr:nvSpPr>
        <xdr:cNvPr id="886" name="楕円 885"/>
        <xdr:cNvSpPr/>
      </xdr:nvSpPr>
      <xdr:spPr>
        <a:xfrm>
          <a:off x="12763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160782</xdr:rowOff>
    </xdr:from>
    <xdr:to>
      <xdr:col>71</xdr:col>
      <xdr:colOff>177800</xdr:colOff>
      <xdr:row>107</xdr:row>
      <xdr:rowOff>37337</xdr:rowOff>
    </xdr:to>
    <xdr:cxnSp macro="">
      <xdr:nvCxnSpPr>
        <xdr:cNvPr id="887" name="直線コネクタ 886"/>
        <xdr:cNvCxnSpPr/>
      </xdr:nvCxnSpPr>
      <xdr:spPr>
        <a:xfrm flipV="1">
          <a:off x="12814300" y="18334482"/>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888" name="n_1aveValue【公民館】&#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58945</xdr:rowOff>
    </xdr:from>
    <xdr:ext cx="405111" cy="259045"/>
    <xdr:sp macro="" textlink="">
      <xdr:nvSpPr>
        <xdr:cNvPr id="889" name="n_2aveValue【公民館】&#10;有形固定資産減価償却率"/>
        <xdr:cNvSpPr txBox="1"/>
      </xdr:nvSpPr>
      <xdr:spPr>
        <a:xfrm>
          <a:off x="143897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47514</xdr:rowOff>
    </xdr:from>
    <xdr:ext cx="405111" cy="259045"/>
    <xdr:sp macro="" textlink="">
      <xdr:nvSpPr>
        <xdr:cNvPr id="890" name="n_3aveValue【公民館】&#10;有形固定資産減価償却率"/>
        <xdr:cNvSpPr txBox="1"/>
      </xdr:nvSpPr>
      <xdr:spPr>
        <a:xfrm>
          <a:off x="135007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891" name="n_4aveValue【公民館】&#10;有形固定資産減価償却率"/>
        <xdr:cNvSpPr txBox="1"/>
      </xdr:nvSpPr>
      <xdr:spPr>
        <a:xfrm>
          <a:off x="12611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152416</xdr:rowOff>
    </xdr:from>
    <xdr:ext cx="405111" cy="259045"/>
    <xdr:sp macro="" textlink="">
      <xdr:nvSpPr>
        <xdr:cNvPr id="892" name="n_1mainValue【公民館】&#10;有形固定資産減価償却率"/>
        <xdr:cNvSpPr txBox="1"/>
      </xdr:nvSpPr>
      <xdr:spPr>
        <a:xfrm>
          <a:off x="15266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134129</xdr:rowOff>
    </xdr:from>
    <xdr:ext cx="405111" cy="259045"/>
    <xdr:sp macro="" textlink="">
      <xdr:nvSpPr>
        <xdr:cNvPr id="893" name="n_2mainValue【公民館】&#10;有形固定資産減価償却率"/>
        <xdr:cNvSpPr txBox="1"/>
      </xdr:nvSpPr>
      <xdr:spPr>
        <a:xfrm>
          <a:off x="14389744" y="1813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31259</xdr:rowOff>
    </xdr:from>
    <xdr:ext cx="405111" cy="259045"/>
    <xdr:sp macro="" textlink="">
      <xdr:nvSpPr>
        <xdr:cNvPr id="894" name="n_3mainValue【公民館】&#10;有形固定資産減価償却率"/>
        <xdr:cNvSpPr txBox="1"/>
      </xdr:nvSpPr>
      <xdr:spPr>
        <a:xfrm>
          <a:off x="13500744" y="1837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79264</xdr:rowOff>
    </xdr:from>
    <xdr:ext cx="405111" cy="259045"/>
    <xdr:sp macro="" textlink="">
      <xdr:nvSpPr>
        <xdr:cNvPr id="895" name="n_4mainValue【公民館】&#10;有形固定資産減価償却率"/>
        <xdr:cNvSpPr txBox="1"/>
      </xdr:nvSpPr>
      <xdr:spPr>
        <a:xfrm>
          <a:off x="12611744" y="1842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6" name="直線コネクタ 9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7" name="テキスト ボックス 9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8" name="直線コネクタ 9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9" name="テキスト ボックス 9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0" name="直線コネクタ 9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1" name="テキスト ボックス 9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2" name="直線コネクタ 9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3" name="テキスト ボックス 9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4" name="直線コネクタ 9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5" name="テキスト ボックス 9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6" name="直線コネクタ 9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7" name="テキスト ボックス 9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28848</xdr:rowOff>
    </xdr:from>
    <xdr:to>
      <xdr:col>116</xdr:col>
      <xdr:colOff>62864</xdr:colOff>
      <xdr:row>108</xdr:row>
      <xdr:rowOff>82731</xdr:rowOff>
    </xdr:to>
    <xdr:cxnSp macro="">
      <xdr:nvCxnSpPr>
        <xdr:cNvPr id="921" name="直線コネクタ 920"/>
        <xdr:cNvCxnSpPr/>
      </xdr:nvCxnSpPr>
      <xdr:spPr>
        <a:xfrm flipV="1">
          <a:off x="22160864" y="17002398"/>
          <a:ext cx="0" cy="1596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922" name="【公民館】&#10;一人当たり面積最小値テキスト"/>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923" name="直線コネクタ 922"/>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146975</xdr:rowOff>
    </xdr:from>
    <xdr:ext cx="469744" cy="259045"/>
    <xdr:sp macro="" textlink="">
      <xdr:nvSpPr>
        <xdr:cNvPr id="924" name="【公民館】&#10;一人当たり面積最大値テキスト"/>
        <xdr:cNvSpPr txBox="1"/>
      </xdr:nvSpPr>
      <xdr:spPr>
        <a:xfrm>
          <a:off x="22199600" y="1677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28848</xdr:rowOff>
    </xdr:from>
    <xdr:to>
      <xdr:col>116</xdr:col>
      <xdr:colOff>152400</xdr:colOff>
      <xdr:row>99</xdr:row>
      <xdr:rowOff>28848</xdr:rowOff>
    </xdr:to>
    <xdr:cxnSp macro="">
      <xdr:nvCxnSpPr>
        <xdr:cNvPr id="925" name="直線コネクタ 924"/>
        <xdr:cNvCxnSpPr/>
      </xdr:nvCxnSpPr>
      <xdr:spPr>
        <a:xfrm>
          <a:off x="22072600" y="1700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926"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27" name="フローチャート: 判断 926"/>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72752</xdr:rowOff>
    </xdr:from>
    <xdr:to>
      <xdr:col>112</xdr:col>
      <xdr:colOff>38100</xdr:colOff>
      <xdr:row>106</xdr:row>
      <xdr:rowOff>2902</xdr:rowOff>
    </xdr:to>
    <xdr:sp macro="" textlink="">
      <xdr:nvSpPr>
        <xdr:cNvPr id="928" name="フローチャート: 判断 927"/>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10705</xdr:rowOff>
    </xdr:from>
    <xdr:to>
      <xdr:col>107</xdr:col>
      <xdr:colOff>101600</xdr:colOff>
      <xdr:row>105</xdr:row>
      <xdr:rowOff>112305</xdr:rowOff>
    </xdr:to>
    <xdr:sp macro="" textlink="">
      <xdr:nvSpPr>
        <xdr:cNvPr id="929" name="フローチャート: 判断 928"/>
        <xdr:cNvSpPr/>
      </xdr:nvSpPr>
      <xdr:spPr>
        <a:xfrm>
          <a:off x="2038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120106</xdr:rowOff>
    </xdr:from>
    <xdr:to>
      <xdr:col>102</xdr:col>
      <xdr:colOff>165100</xdr:colOff>
      <xdr:row>105</xdr:row>
      <xdr:rowOff>50256</xdr:rowOff>
    </xdr:to>
    <xdr:sp macro="" textlink="">
      <xdr:nvSpPr>
        <xdr:cNvPr id="930" name="フローチャート: 判断 929"/>
        <xdr:cNvSpPr/>
      </xdr:nvSpPr>
      <xdr:spPr>
        <a:xfrm>
          <a:off x="19494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149498</xdr:rowOff>
    </xdr:from>
    <xdr:to>
      <xdr:col>98</xdr:col>
      <xdr:colOff>38100</xdr:colOff>
      <xdr:row>105</xdr:row>
      <xdr:rowOff>79648</xdr:rowOff>
    </xdr:to>
    <xdr:sp macro="" textlink="">
      <xdr:nvSpPr>
        <xdr:cNvPr id="931" name="フローチャート: 判断 930"/>
        <xdr:cNvSpPr/>
      </xdr:nvSpPr>
      <xdr:spPr>
        <a:xfrm>
          <a:off x="18605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147864</xdr:rowOff>
    </xdr:from>
    <xdr:to>
      <xdr:col>116</xdr:col>
      <xdr:colOff>114300</xdr:colOff>
      <xdr:row>108</xdr:row>
      <xdr:rowOff>78014</xdr:rowOff>
    </xdr:to>
    <xdr:sp macro="" textlink="">
      <xdr:nvSpPr>
        <xdr:cNvPr id="937" name="楕円 936"/>
        <xdr:cNvSpPr/>
      </xdr:nvSpPr>
      <xdr:spPr>
        <a:xfrm>
          <a:off x="221107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62791</xdr:rowOff>
    </xdr:from>
    <xdr:ext cx="469744" cy="259045"/>
    <xdr:sp macro="" textlink="">
      <xdr:nvSpPr>
        <xdr:cNvPr id="938" name="【公民館】&#10;一人当たり面積該当値テキスト"/>
        <xdr:cNvSpPr txBox="1"/>
      </xdr:nvSpPr>
      <xdr:spPr>
        <a:xfrm>
          <a:off x="22199600" y="1840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9071</xdr:rowOff>
    </xdr:from>
    <xdr:to>
      <xdr:col>112</xdr:col>
      <xdr:colOff>38100</xdr:colOff>
      <xdr:row>108</xdr:row>
      <xdr:rowOff>110671</xdr:rowOff>
    </xdr:to>
    <xdr:sp macro="" textlink="">
      <xdr:nvSpPr>
        <xdr:cNvPr id="939" name="楕円 938"/>
        <xdr:cNvSpPr/>
      </xdr:nvSpPr>
      <xdr:spPr>
        <a:xfrm>
          <a:off x="21272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27214</xdr:rowOff>
    </xdr:from>
    <xdr:to>
      <xdr:col>116</xdr:col>
      <xdr:colOff>63500</xdr:colOff>
      <xdr:row>108</xdr:row>
      <xdr:rowOff>59871</xdr:rowOff>
    </xdr:to>
    <xdr:cxnSp macro="">
      <xdr:nvCxnSpPr>
        <xdr:cNvPr id="940" name="直線コネクタ 939"/>
        <xdr:cNvCxnSpPr/>
      </xdr:nvCxnSpPr>
      <xdr:spPr>
        <a:xfrm flipV="1">
          <a:off x="21323300" y="185438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12337</xdr:rowOff>
    </xdr:from>
    <xdr:to>
      <xdr:col>107</xdr:col>
      <xdr:colOff>101600</xdr:colOff>
      <xdr:row>108</xdr:row>
      <xdr:rowOff>113937</xdr:rowOff>
    </xdr:to>
    <xdr:sp macro="" textlink="">
      <xdr:nvSpPr>
        <xdr:cNvPr id="941" name="楕円 940"/>
        <xdr:cNvSpPr/>
      </xdr:nvSpPr>
      <xdr:spPr>
        <a:xfrm>
          <a:off x="20383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59871</xdr:rowOff>
    </xdr:from>
    <xdr:to>
      <xdr:col>111</xdr:col>
      <xdr:colOff>177800</xdr:colOff>
      <xdr:row>108</xdr:row>
      <xdr:rowOff>63137</xdr:rowOff>
    </xdr:to>
    <xdr:cxnSp macro="">
      <xdr:nvCxnSpPr>
        <xdr:cNvPr id="942" name="直線コネクタ 941"/>
        <xdr:cNvCxnSpPr/>
      </xdr:nvCxnSpPr>
      <xdr:spPr>
        <a:xfrm flipV="1">
          <a:off x="20434300" y="185764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12337</xdr:rowOff>
    </xdr:from>
    <xdr:to>
      <xdr:col>102</xdr:col>
      <xdr:colOff>165100</xdr:colOff>
      <xdr:row>108</xdr:row>
      <xdr:rowOff>113937</xdr:rowOff>
    </xdr:to>
    <xdr:sp macro="" textlink="">
      <xdr:nvSpPr>
        <xdr:cNvPr id="943" name="楕円 942"/>
        <xdr:cNvSpPr/>
      </xdr:nvSpPr>
      <xdr:spPr>
        <a:xfrm>
          <a:off x="19494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63137</xdr:rowOff>
    </xdr:from>
    <xdr:to>
      <xdr:col>107</xdr:col>
      <xdr:colOff>50800</xdr:colOff>
      <xdr:row>108</xdr:row>
      <xdr:rowOff>63137</xdr:rowOff>
    </xdr:to>
    <xdr:cxnSp macro="">
      <xdr:nvCxnSpPr>
        <xdr:cNvPr id="944" name="直線コネクタ 943"/>
        <xdr:cNvCxnSpPr/>
      </xdr:nvCxnSpPr>
      <xdr:spPr>
        <a:xfrm>
          <a:off x="19545300" y="1857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12337</xdr:rowOff>
    </xdr:from>
    <xdr:to>
      <xdr:col>98</xdr:col>
      <xdr:colOff>38100</xdr:colOff>
      <xdr:row>108</xdr:row>
      <xdr:rowOff>113937</xdr:rowOff>
    </xdr:to>
    <xdr:sp macro="" textlink="">
      <xdr:nvSpPr>
        <xdr:cNvPr id="945" name="楕円 944"/>
        <xdr:cNvSpPr/>
      </xdr:nvSpPr>
      <xdr:spPr>
        <a:xfrm>
          <a:off x="18605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63137</xdr:rowOff>
    </xdr:from>
    <xdr:to>
      <xdr:col>102</xdr:col>
      <xdr:colOff>114300</xdr:colOff>
      <xdr:row>108</xdr:row>
      <xdr:rowOff>63137</xdr:rowOff>
    </xdr:to>
    <xdr:cxnSp macro="">
      <xdr:nvCxnSpPr>
        <xdr:cNvPr id="946" name="直線コネクタ 945"/>
        <xdr:cNvCxnSpPr/>
      </xdr:nvCxnSpPr>
      <xdr:spPr>
        <a:xfrm>
          <a:off x="18656300" y="1857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19429</xdr:rowOff>
    </xdr:from>
    <xdr:ext cx="469744" cy="259045"/>
    <xdr:sp macro="" textlink="">
      <xdr:nvSpPr>
        <xdr:cNvPr id="947" name="n_1aveValue【公民館】&#10;一人当たり面積"/>
        <xdr:cNvSpPr txBox="1"/>
      </xdr:nvSpPr>
      <xdr:spPr>
        <a:xfrm>
          <a:off x="21075727"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128832</xdr:rowOff>
    </xdr:from>
    <xdr:ext cx="469744" cy="259045"/>
    <xdr:sp macro="" textlink="">
      <xdr:nvSpPr>
        <xdr:cNvPr id="948" name="n_2aveValue【公民館】&#10;一人当たり面積"/>
        <xdr:cNvSpPr txBox="1"/>
      </xdr:nvSpPr>
      <xdr:spPr>
        <a:xfrm>
          <a:off x="20199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66783</xdr:rowOff>
    </xdr:from>
    <xdr:ext cx="469744" cy="259045"/>
    <xdr:sp macro="" textlink="">
      <xdr:nvSpPr>
        <xdr:cNvPr id="949" name="n_3aveValue【公民館】&#10;一人当たり面積"/>
        <xdr:cNvSpPr txBox="1"/>
      </xdr:nvSpPr>
      <xdr:spPr>
        <a:xfrm>
          <a:off x="19310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96175</xdr:rowOff>
    </xdr:from>
    <xdr:ext cx="469744" cy="259045"/>
    <xdr:sp macro="" textlink="">
      <xdr:nvSpPr>
        <xdr:cNvPr id="950" name="n_4aveValue【公民館】&#10;一人当たり面積"/>
        <xdr:cNvSpPr txBox="1"/>
      </xdr:nvSpPr>
      <xdr:spPr>
        <a:xfrm>
          <a:off x="18421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101798</xdr:rowOff>
    </xdr:from>
    <xdr:ext cx="469744" cy="259045"/>
    <xdr:sp macro="" textlink="">
      <xdr:nvSpPr>
        <xdr:cNvPr id="951" name="n_1mainValue【公民館】&#10;一人当たり面積"/>
        <xdr:cNvSpPr txBox="1"/>
      </xdr:nvSpPr>
      <xdr:spPr>
        <a:xfrm>
          <a:off x="21075727" y="1861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105064</xdr:rowOff>
    </xdr:from>
    <xdr:ext cx="469744" cy="259045"/>
    <xdr:sp macro="" textlink="">
      <xdr:nvSpPr>
        <xdr:cNvPr id="952" name="n_2mainValue【公民館】&#10;一人当たり面積"/>
        <xdr:cNvSpPr txBox="1"/>
      </xdr:nvSpPr>
      <xdr:spPr>
        <a:xfrm>
          <a:off x="20199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105064</xdr:rowOff>
    </xdr:from>
    <xdr:ext cx="469744" cy="259045"/>
    <xdr:sp macro="" textlink="">
      <xdr:nvSpPr>
        <xdr:cNvPr id="953" name="n_3mainValue【公民館】&#10;一人当たり面積"/>
        <xdr:cNvSpPr txBox="1"/>
      </xdr:nvSpPr>
      <xdr:spPr>
        <a:xfrm>
          <a:off x="19310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105064</xdr:rowOff>
    </xdr:from>
    <xdr:ext cx="469744" cy="259045"/>
    <xdr:sp macro="" textlink="">
      <xdr:nvSpPr>
        <xdr:cNvPr id="954" name="n_4mainValue【公民館】&#10;一人当たり面積"/>
        <xdr:cNvSpPr txBox="1"/>
      </xdr:nvSpPr>
      <xdr:spPr>
        <a:xfrm>
          <a:off x="18421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各施設の有形固定資産減価償却率からみると，橋りょう・トンネルや港湾・漁港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，児童センター</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において類似団体より大幅に高い数値となっており，老朽化が進んでいると推察されます。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幼稚園と公民館については，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年の熊本地震で被災した花園幼稚園（市内２園のうちの１園）の建替えが令和元年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，同じく被災した中央公民館の建替えが令和２年度に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完了したため，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それぞれ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有形固定資産減価償却率は大幅に減少しています。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また，一人当たりの面積等は，いずれも類似団体の平均を下回っており，低い水準となっています。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今後は，宇土市公共施設等総合理計画の「施設類ごとの基本方針」及び個別施設計画に基づき，公共施設の維持管理・更新・長寿命化を計画的に行っていきます。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36,923
36,652
74.30
23,365,729
22,575,027
610,462
8,762,922
20,075,664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41</xdr:row>
      <xdr:rowOff>30480</xdr:rowOff>
    </xdr:to>
    <xdr:cxnSp macro="">
      <xdr:nvCxnSpPr>
        <xdr:cNvPr id="55" name="直線コネクタ 54"/>
        <xdr:cNvCxnSpPr/>
      </xdr:nvCxnSpPr>
      <xdr:spPr>
        <a:xfrm flipV="1">
          <a:off x="4634865" y="581634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図書館】&#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0" name="【図書館】&#10;有形固定資産減価償却率平均値テキスト"/>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1" name="フローチャート: 判断 60"/>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27686</xdr:rowOff>
    </xdr:from>
    <xdr:to>
      <xdr:col>20</xdr:col>
      <xdr:colOff>38100</xdr:colOff>
      <xdr:row>37</xdr:row>
      <xdr:rowOff>129286</xdr:rowOff>
    </xdr:to>
    <xdr:sp macro="" textlink="">
      <xdr:nvSpPr>
        <xdr:cNvPr id="62" name="フローチャート: 判断 61"/>
        <xdr:cNvSpPr/>
      </xdr:nvSpPr>
      <xdr:spPr>
        <a:xfrm>
          <a:off x="37465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52832</xdr:rowOff>
    </xdr:from>
    <xdr:to>
      <xdr:col>15</xdr:col>
      <xdr:colOff>101600</xdr:colOff>
      <xdr:row>36</xdr:row>
      <xdr:rowOff>154432</xdr:rowOff>
    </xdr:to>
    <xdr:sp macro="" textlink="">
      <xdr:nvSpPr>
        <xdr:cNvPr id="63" name="フローチャート: 判断 62"/>
        <xdr:cNvSpPr/>
      </xdr:nvSpPr>
      <xdr:spPr>
        <a:xfrm>
          <a:off x="2857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23114</xdr:rowOff>
    </xdr:from>
    <xdr:to>
      <xdr:col>10</xdr:col>
      <xdr:colOff>165100</xdr:colOff>
      <xdr:row>36</xdr:row>
      <xdr:rowOff>124714</xdr:rowOff>
    </xdr:to>
    <xdr:sp macro="" textlink="">
      <xdr:nvSpPr>
        <xdr:cNvPr id="64" name="フローチャート: 判断 63"/>
        <xdr:cNvSpPr/>
      </xdr:nvSpPr>
      <xdr:spPr>
        <a:xfrm>
          <a:off x="1968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27686</xdr:rowOff>
    </xdr:from>
    <xdr:to>
      <xdr:col>24</xdr:col>
      <xdr:colOff>114300</xdr:colOff>
      <xdr:row>38</xdr:row>
      <xdr:rowOff>129286</xdr:rowOff>
    </xdr:to>
    <xdr:sp macro="" textlink="">
      <xdr:nvSpPr>
        <xdr:cNvPr id="71" name="楕円 70"/>
        <xdr:cNvSpPr/>
      </xdr:nvSpPr>
      <xdr:spPr>
        <a:xfrm>
          <a:off x="458470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6113</xdr:rowOff>
    </xdr:from>
    <xdr:ext cx="405111" cy="259045"/>
    <xdr:sp macro="" textlink="">
      <xdr:nvSpPr>
        <xdr:cNvPr id="72" name="【図書館】&#10;有形固定資産減価償却率該当値テキスト"/>
        <xdr:cNvSpPr txBox="1"/>
      </xdr:nvSpPr>
      <xdr:spPr>
        <a:xfrm>
          <a:off x="4673600" y="652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148844</xdr:rowOff>
    </xdr:from>
    <xdr:to>
      <xdr:col>20</xdr:col>
      <xdr:colOff>38100</xdr:colOff>
      <xdr:row>38</xdr:row>
      <xdr:rowOff>78994</xdr:rowOff>
    </xdr:to>
    <xdr:sp macro="" textlink="">
      <xdr:nvSpPr>
        <xdr:cNvPr id="73" name="楕円 72"/>
        <xdr:cNvSpPr/>
      </xdr:nvSpPr>
      <xdr:spPr>
        <a:xfrm>
          <a:off x="37465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28194</xdr:rowOff>
    </xdr:from>
    <xdr:to>
      <xdr:col>24</xdr:col>
      <xdr:colOff>63500</xdr:colOff>
      <xdr:row>38</xdr:row>
      <xdr:rowOff>78486</xdr:rowOff>
    </xdr:to>
    <xdr:cxnSp macro="">
      <xdr:nvCxnSpPr>
        <xdr:cNvPr id="74" name="直線コネクタ 73"/>
        <xdr:cNvCxnSpPr/>
      </xdr:nvCxnSpPr>
      <xdr:spPr>
        <a:xfrm>
          <a:off x="3797300" y="654329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160274</xdr:rowOff>
    </xdr:from>
    <xdr:to>
      <xdr:col>15</xdr:col>
      <xdr:colOff>101600</xdr:colOff>
      <xdr:row>39</xdr:row>
      <xdr:rowOff>90424</xdr:rowOff>
    </xdr:to>
    <xdr:sp macro="" textlink="">
      <xdr:nvSpPr>
        <xdr:cNvPr id="75" name="楕円 74"/>
        <xdr:cNvSpPr/>
      </xdr:nvSpPr>
      <xdr:spPr>
        <a:xfrm>
          <a:off x="2857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28194</xdr:rowOff>
    </xdr:from>
    <xdr:to>
      <xdr:col>19</xdr:col>
      <xdr:colOff>177800</xdr:colOff>
      <xdr:row>39</xdr:row>
      <xdr:rowOff>39624</xdr:rowOff>
    </xdr:to>
    <xdr:cxnSp macro="">
      <xdr:nvCxnSpPr>
        <xdr:cNvPr id="76" name="直線コネクタ 75"/>
        <xdr:cNvCxnSpPr/>
      </xdr:nvCxnSpPr>
      <xdr:spPr>
        <a:xfrm flipV="1">
          <a:off x="2908300" y="654329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91694</xdr:rowOff>
    </xdr:from>
    <xdr:to>
      <xdr:col>10</xdr:col>
      <xdr:colOff>165100</xdr:colOff>
      <xdr:row>39</xdr:row>
      <xdr:rowOff>21844</xdr:rowOff>
    </xdr:to>
    <xdr:sp macro="" textlink="">
      <xdr:nvSpPr>
        <xdr:cNvPr id="77" name="楕円 76"/>
        <xdr:cNvSpPr/>
      </xdr:nvSpPr>
      <xdr:spPr>
        <a:xfrm>
          <a:off x="1968500" y="66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142494</xdr:rowOff>
    </xdr:from>
    <xdr:to>
      <xdr:col>15</xdr:col>
      <xdr:colOff>50800</xdr:colOff>
      <xdr:row>39</xdr:row>
      <xdr:rowOff>39624</xdr:rowOff>
    </xdr:to>
    <xdr:cxnSp macro="">
      <xdr:nvCxnSpPr>
        <xdr:cNvPr id="78" name="直線コネクタ 77"/>
        <xdr:cNvCxnSpPr/>
      </xdr:nvCxnSpPr>
      <xdr:spPr>
        <a:xfrm>
          <a:off x="2019300" y="665759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29972</xdr:rowOff>
    </xdr:from>
    <xdr:to>
      <xdr:col>6</xdr:col>
      <xdr:colOff>38100</xdr:colOff>
      <xdr:row>40</xdr:row>
      <xdr:rowOff>131572</xdr:rowOff>
    </xdr:to>
    <xdr:sp macro="" textlink="">
      <xdr:nvSpPr>
        <xdr:cNvPr id="79" name="楕円 78"/>
        <xdr:cNvSpPr/>
      </xdr:nvSpPr>
      <xdr:spPr>
        <a:xfrm>
          <a:off x="1079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142494</xdr:rowOff>
    </xdr:from>
    <xdr:to>
      <xdr:col>10</xdr:col>
      <xdr:colOff>114300</xdr:colOff>
      <xdr:row>40</xdr:row>
      <xdr:rowOff>80772</xdr:rowOff>
    </xdr:to>
    <xdr:cxnSp macro="">
      <xdr:nvCxnSpPr>
        <xdr:cNvPr id="80" name="直線コネクタ 79"/>
        <xdr:cNvCxnSpPr/>
      </xdr:nvCxnSpPr>
      <xdr:spPr>
        <a:xfrm flipV="1">
          <a:off x="1130300" y="6657594"/>
          <a:ext cx="889000" cy="28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145813</xdr:rowOff>
    </xdr:from>
    <xdr:ext cx="405111" cy="259045"/>
    <xdr:sp macro="" textlink="">
      <xdr:nvSpPr>
        <xdr:cNvPr id="81" name="n_1aveValue【図書館】&#10;有形固定資産減価償却率"/>
        <xdr:cNvSpPr txBox="1"/>
      </xdr:nvSpPr>
      <xdr:spPr>
        <a:xfrm>
          <a:off x="3582044" y="614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170959</xdr:rowOff>
    </xdr:from>
    <xdr:ext cx="405111" cy="259045"/>
    <xdr:sp macro="" textlink="">
      <xdr:nvSpPr>
        <xdr:cNvPr id="82" name="n_2aveValue【図書館】&#10;有形固定資産減価償却率"/>
        <xdr:cNvSpPr txBox="1"/>
      </xdr:nvSpPr>
      <xdr:spPr>
        <a:xfrm>
          <a:off x="2705744"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141241</xdr:rowOff>
    </xdr:from>
    <xdr:ext cx="405111" cy="259045"/>
    <xdr:sp macro="" textlink="">
      <xdr:nvSpPr>
        <xdr:cNvPr id="83" name="n_3aveValue【図書館】&#10;有形固定資産減価償却率"/>
        <xdr:cNvSpPr txBox="1"/>
      </xdr:nvSpPr>
      <xdr:spPr>
        <a:xfrm>
          <a:off x="1816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84091</xdr:rowOff>
    </xdr:from>
    <xdr:ext cx="405111" cy="259045"/>
    <xdr:sp macro="" textlink="">
      <xdr:nvSpPr>
        <xdr:cNvPr id="84" name="n_4aveValue【図書館】&#10;有形固定資産減価償却率"/>
        <xdr:cNvSpPr txBox="1"/>
      </xdr:nvSpPr>
      <xdr:spPr>
        <a:xfrm>
          <a:off x="927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70121</xdr:rowOff>
    </xdr:from>
    <xdr:ext cx="405111" cy="259045"/>
    <xdr:sp macro="" textlink="">
      <xdr:nvSpPr>
        <xdr:cNvPr id="85" name="n_1mainValue【図書館】&#10;有形固定資産減価償却率"/>
        <xdr:cNvSpPr txBox="1"/>
      </xdr:nvSpPr>
      <xdr:spPr>
        <a:xfrm>
          <a:off x="3582044" y="658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81551</xdr:rowOff>
    </xdr:from>
    <xdr:ext cx="405111" cy="259045"/>
    <xdr:sp macro="" textlink="">
      <xdr:nvSpPr>
        <xdr:cNvPr id="86" name="n_2mainValue【図書館】&#10;有形固定資産減価償却率"/>
        <xdr:cNvSpPr txBox="1"/>
      </xdr:nvSpPr>
      <xdr:spPr>
        <a:xfrm>
          <a:off x="2705744" y="676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12971</xdr:rowOff>
    </xdr:from>
    <xdr:ext cx="405111" cy="259045"/>
    <xdr:sp macro="" textlink="">
      <xdr:nvSpPr>
        <xdr:cNvPr id="87" name="n_3mainValue【図書館】&#10;有形固定資産減価償却率"/>
        <xdr:cNvSpPr txBox="1"/>
      </xdr:nvSpPr>
      <xdr:spPr>
        <a:xfrm>
          <a:off x="1816744" y="669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122699</xdr:rowOff>
    </xdr:from>
    <xdr:ext cx="405111" cy="259045"/>
    <xdr:sp macro="" textlink="">
      <xdr:nvSpPr>
        <xdr:cNvPr id="88" name="n_4mainValue【図書館】&#10;有形固定資産減価償却率"/>
        <xdr:cNvSpPr txBox="1"/>
      </xdr:nvSpPr>
      <xdr:spPr>
        <a:xfrm>
          <a:off x="927744" y="698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40</xdr:row>
      <xdr:rowOff>139700</xdr:rowOff>
    </xdr:to>
    <xdr:cxnSp macro="">
      <xdr:nvCxnSpPr>
        <xdr:cNvPr id="112" name="直線コネクタ 111"/>
        <xdr:cNvCxnSpPr/>
      </xdr:nvCxnSpPr>
      <xdr:spPr>
        <a:xfrm flipV="1">
          <a:off x="10476865" y="5702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3"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4" name="直線コネクタ 113"/>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15"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16" name="直線コネクタ 115"/>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17"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18" name="フローチャート: 判断 117"/>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19" name="フローチャート: 判断 118"/>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76200</xdr:rowOff>
    </xdr:from>
    <xdr:to>
      <xdr:col>41</xdr:col>
      <xdr:colOff>101600</xdr:colOff>
      <xdr:row>39</xdr:row>
      <xdr:rowOff>6350</xdr:rowOff>
    </xdr:to>
    <xdr:sp macro="" textlink="">
      <xdr:nvSpPr>
        <xdr:cNvPr id="121" name="フローチャート: 判断 120"/>
        <xdr:cNvSpPr/>
      </xdr:nvSpPr>
      <xdr:spPr>
        <a:xfrm>
          <a:off x="7810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22" name="フローチャート: 判断 121"/>
        <xdr:cNvSpPr/>
      </xdr:nvSpPr>
      <xdr:spPr>
        <a:xfrm>
          <a:off x="6921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28" name="楕円 127"/>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111777</xdr:rowOff>
    </xdr:from>
    <xdr:ext cx="469744" cy="259045"/>
    <xdr:sp macro="" textlink="">
      <xdr:nvSpPr>
        <xdr:cNvPr id="129" name="【図書館】&#10;一人当たり面積該当値テキスト"/>
        <xdr:cNvSpPr txBox="1"/>
      </xdr:nvSpPr>
      <xdr:spPr>
        <a:xfrm>
          <a:off x="105156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30" name="楕円 129"/>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31" name="直線コネクタ 130"/>
        <xdr:cNvCxnSpPr/>
      </xdr:nvCxnSpPr>
      <xdr:spPr>
        <a:xfrm>
          <a:off x="9639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2" name="楕円 131"/>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33" name="直線コネクタ 132"/>
        <xdr:cNvCxnSpPr/>
      </xdr:nvCxnSpPr>
      <xdr:spPr>
        <a:xfrm>
          <a:off x="8750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4" name="楕円 133"/>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76200</xdr:rowOff>
    </xdr:to>
    <xdr:cxnSp macro="">
      <xdr:nvCxnSpPr>
        <xdr:cNvPr id="135" name="直線コネクタ 134"/>
        <xdr:cNvCxnSpPr/>
      </xdr:nvCxnSpPr>
      <xdr:spPr>
        <a:xfrm>
          <a:off x="7861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36" name="楕円 135"/>
        <xdr:cNvSpPr/>
      </xdr:nvSpPr>
      <xdr:spPr>
        <a:xfrm>
          <a:off x="692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76200</xdr:rowOff>
    </xdr:to>
    <xdr:cxnSp macro="">
      <xdr:nvCxnSpPr>
        <xdr:cNvPr id="137" name="直線コネクタ 136"/>
        <xdr:cNvCxnSpPr/>
      </xdr:nvCxnSpPr>
      <xdr:spPr>
        <a:xfrm>
          <a:off x="6972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35577</xdr:rowOff>
    </xdr:from>
    <xdr:ext cx="469744" cy="259045"/>
    <xdr:sp macro="" textlink="">
      <xdr:nvSpPr>
        <xdr:cNvPr id="138" name="n_1aveValue【図書館】&#10;一人当たり面積"/>
        <xdr:cNvSpPr txBox="1"/>
      </xdr:nvSpPr>
      <xdr:spPr>
        <a:xfrm>
          <a:off x="93917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39"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22877</xdr:rowOff>
    </xdr:from>
    <xdr:ext cx="469744" cy="259045"/>
    <xdr:sp macro="" textlink="">
      <xdr:nvSpPr>
        <xdr:cNvPr id="140" name="n_3aveValue【図書館】&#10;一人当たり面積"/>
        <xdr:cNvSpPr txBox="1"/>
      </xdr:nvSpPr>
      <xdr:spPr>
        <a:xfrm>
          <a:off x="7626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73677</xdr:rowOff>
    </xdr:from>
    <xdr:ext cx="469744" cy="259045"/>
    <xdr:sp macro="" textlink="">
      <xdr:nvSpPr>
        <xdr:cNvPr id="141" name="n_4aveValue【図書館】&#10;一人当たり面積"/>
        <xdr:cNvSpPr txBox="1"/>
      </xdr:nvSpPr>
      <xdr:spPr>
        <a:xfrm>
          <a:off x="6737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42" name="n_1main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3" name="n_2main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44" name="n_3mainValue【図書館】&#10;一人当たり面積"/>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118127</xdr:rowOff>
    </xdr:from>
    <xdr:ext cx="469744" cy="259045"/>
    <xdr:sp macro="" textlink="">
      <xdr:nvSpPr>
        <xdr:cNvPr id="145" name="n_4mainValue【図書館】&#10;一人当たり面積"/>
        <xdr:cNvSpPr txBox="1"/>
      </xdr:nvSpPr>
      <xdr:spPr>
        <a:xfrm>
          <a:off x="6737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54864</xdr:rowOff>
    </xdr:from>
    <xdr:to>
      <xdr:col>24</xdr:col>
      <xdr:colOff>62865</xdr:colOff>
      <xdr:row>64</xdr:row>
      <xdr:rowOff>0</xdr:rowOff>
    </xdr:to>
    <xdr:cxnSp macro="">
      <xdr:nvCxnSpPr>
        <xdr:cNvPr id="168" name="直線コネクタ 167"/>
        <xdr:cNvCxnSpPr/>
      </xdr:nvCxnSpPr>
      <xdr:spPr>
        <a:xfrm flipV="1">
          <a:off x="4634865" y="9484614"/>
          <a:ext cx="0" cy="148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69"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0" name="直線コネクタ 169"/>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1541</xdr:rowOff>
    </xdr:from>
    <xdr:ext cx="405111" cy="259045"/>
    <xdr:sp macro="" textlink="">
      <xdr:nvSpPr>
        <xdr:cNvPr id="171" name="【体育館・プール】&#10;有形固定資産減価償却率最大値テキスト"/>
        <xdr:cNvSpPr txBox="1"/>
      </xdr:nvSpPr>
      <xdr:spPr>
        <a:xfrm>
          <a:off x="4673600" y="925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54864</xdr:rowOff>
    </xdr:from>
    <xdr:to>
      <xdr:col>24</xdr:col>
      <xdr:colOff>152400</xdr:colOff>
      <xdr:row>55</xdr:row>
      <xdr:rowOff>54864</xdr:rowOff>
    </xdr:to>
    <xdr:cxnSp macro="">
      <xdr:nvCxnSpPr>
        <xdr:cNvPr id="172" name="直線コネクタ 171"/>
        <xdr:cNvCxnSpPr/>
      </xdr:nvCxnSpPr>
      <xdr:spPr>
        <a:xfrm>
          <a:off x="4546600" y="948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52087</xdr:rowOff>
    </xdr:from>
    <xdr:ext cx="405111" cy="259045"/>
    <xdr:sp macro="" textlink="">
      <xdr:nvSpPr>
        <xdr:cNvPr id="173" name="【体育館・プール】&#10;有形固定資産減価償却率平均値テキスト"/>
        <xdr:cNvSpPr txBox="1"/>
      </xdr:nvSpPr>
      <xdr:spPr>
        <a:xfrm>
          <a:off x="4673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74" name="フローチャート: 判断 173"/>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164084</xdr:rowOff>
    </xdr:from>
    <xdr:to>
      <xdr:col>20</xdr:col>
      <xdr:colOff>38100</xdr:colOff>
      <xdr:row>59</xdr:row>
      <xdr:rowOff>94234</xdr:rowOff>
    </xdr:to>
    <xdr:sp macro="" textlink="">
      <xdr:nvSpPr>
        <xdr:cNvPr id="175" name="フローチャート: 判断 174"/>
        <xdr:cNvSpPr/>
      </xdr:nvSpPr>
      <xdr:spPr>
        <a:xfrm>
          <a:off x="3746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116078</xdr:rowOff>
    </xdr:from>
    <xdr:to>
      <xdr:col>15</xdr:col>
      <xdr:colOff>101600</xdr:colOff>
      <xdr:row>59</xdr:row>
      <xdr:rowOff>46228</xdr:rowOff>
    </xdr:to>
    <xdr:sp macro="" textlink="">
      <xdr:nvSpPr>
        <xdr:cNvPr id="176" name="フローチャート: 判断 175"/>
        <xdr:cNvSpPr/>
      </xdr:nvSpPr>
      <xdr:spPr>
        <a:xfrm>
          <a:off x="28575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79502</xdr:rowOff>
    </xdr:from>
    <xdr:to>
      <xdr:col>10</xdr:col>
      <xdr:colOff>165100</xdr:colOff>
      <xdr:row>59</xdr:row>
      <xdr:rowOff>9652</xdr:rowOff>
    </xdr:to>
    <xdr:sp macro="" textlink="">
      <xdr:nvSpPr>
        <xdr:cNvPr id="177" name="フローチャート: 判断 176"/>
        <xdr:cNvSpPr/>
      </xdr:nvSpPr>
      <xdr:spPr>
        <a:xfrm>
          <a:off x="1968500" y="1002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70358</xdr:rowOff>
    </xdr:from>
    <xdr:to>
      <xdr:col>6</xdr:col>
      <xdr:colOff>38100</xdr:colOff>
      <xdr:row>59</xdr:row>
      <xdr:rowOff>508</xdr:rowOff>
    </xdr:to>
    <xdr:sp macro="" textlink="">
      <xdr:nvSpPr>
        <xdr:cNvPr id="178" name="フローチャート: 判断 177"/>
        <xdr:cNvSpPr/>
      </xdr:nvSpPr>
      <xdr:spPr>
        <a:xfrm>
          <a:off x="1079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157226</xdr:rowOff>
    </xdr:from>
    <xdr:to>
      <xdr:col>24</xdr:col>
      <xdr:colOff>114300</xdr:colOff>
      <xdr:row>62</xdr:row>
      <xdr:rowOff>87376</xdr:rowOff>
    </xdr:to>
    <xdr:sp macro="" textlink="">
      <xdr:nvSpPr>
        <xdr:cNvPr id="184" name="楕円 183"/>
        <xdr:cNvSpPr/>
      </xdr:nvSpPr>
      <xdr:spPr>
        <a:xfrm>
          <a:off x="45847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135653</xdr:rowOff>
    </xdr:from>
    <xdr:ext cx="405111" cy="259045"/>
    <xdr:sp macro="" textlink="">
      <xdr:nvSpPr>
        <xdr:cNvPr id="185" name="【体育館・プール】&#10;有形固定資産減価償却率該当値テキスト"/>
        <xdr:cNvSpPr txBox="1"/>
      </xdr:nvSpPr>
      <xdr:spPr>
        <a:xfrm>
          <a:off x="4673600" y="1059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141224</xdr:rowOff>
    </xdr:from>
    <xdr:to>
      <xdr:col>20</xdr:col>
      <xdr:colOff>38100</xdr:colOff>
      <xdr:row>62</xdr:row>
      <xdr:rowOff>71374</xdr:rowOff>
    </xdr:to>
    <xdr:sp macro="" textlink="">
      <xdr:nvSpPr>
        <xdr:cNvPr id="186" name="楕円 185"/>
        <xdr:cNvSpPr/>
      </xdr:nvSpPr>
      <xdr:spPr>
        <a:xfrm>
          <a:off x="3746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20574</xdr:rowOff>
    </xdr:from>
    <xdr:to>
      <xdr:col>24</xdr:col>
      <xdr:colOff>63500</xdr:colOff>
      <xdr:row>62</xdr:row>
      <xdr:rowOff>36576</xdr:rowOff>
    </xdr:to>
    <xdr:cxnSp macro="">
      <xdr:nvCxnSpPr>
        <xdr:cNvPr id="187" name="直線コネクタ 186"/>
        <xdr:cNvCxnSpPr/>
      </xdr:nvCxnSpPr>
      <xdr:spPr>
        <a:xfrm>
          <a:off x="3797300" y="1065047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15494</xdr:rowOff>
    </xdr:from>
    <xdr:to>
      <xdr:col>15</xdr:col>
      <xdr:colOff>101600</xdr:colOff>
      <xdr:row>62</xdr:row>
      <xdr:rowOff>117094</xdr:rowOff>
    </xdr:to>
    <xdr:sp macro="" textlink="">
      <xdr:nvSpPr>
        <xdr:cNvPr id="188" name="楕円 187"/>
        <xdr:cNvSpPr/>
      </xdr:nvSpPr>
      <xdr:spPr>
        <a:xfrm>
          <a:off x="2857500"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20574</xdr:rowOff>
    </xdr:from>
    <xdr:to>
      <xdr:col>19</xdr:col>
      <xdr:colOff>177800</xdr:colOff>
      <xdr:row>62</xdr:row>
      <xdr:rowOff>66294</xdr:rowOff>
    </xdr:to>
    <xdr:cxnSp macro="">
      <xdr:nvCxnSpPr>
        <xdr:cNvPr id="189" name="直線コネクタ 188"/>
        <xdr:cNvCxnSpPr/>
      </xdr:nvCxnSpPr>
      <xdr:spPr>
        <a:xfrm flipV="1">
          <a:off x="2908300" y="106504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90" name="楕円 189"/>
        <xdr:cNvSpPr/>
      </xdr:nvSpPr>
      <xdr:spPr>
        <a:xfrm>
          <a:off x="1968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160020</xdr:rowOff>
    </xdr:from>
    <xdr:to>
      <xdr:col>15</xdr:col>
      <xdr:colOff>50800</xdr:colOff>
      <xdr:row>62</xdr:row>
      <xdr:rowOff>66294</xdr:rowOff>
    </xdr:to>
    <xdr:cxnSp macro="">
      <xdr:nvCxnSpPr>
        <xdr:cNvPr id="191" name="直線コネクタ 190"/>
        <xdr:cNvCxnSpPr/>
      </xdr:nvCxnSpPr>
      <xdr:spPr>
        <a:xfrm>
          <a:off x="2019300" y="1061847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134366</xdr:rowOff>
    </xdr:from>
    <xdr:to>
      <xdr:col>6</xdr:col>
      <xdr:colOff>38100</xdr:colOff>
      <xdr:row>63</xdr:row>
      <xdr:rowOff>64516</xdr:rowOff>
    </xdr:to>
    <xdr:sp macro="" textlink="">
      <xdr:nvSpPr>
        <xdr:cNvPr id="192" name="楕円 191"/>
        <xdr:cNvSpPr/>
      </xdr:nvSpPr>
      <xdr:spPr>
        <a:xfrm>
          <a:off x="1079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160020</xdr:rowOff>
    </xdr:from>
    <xdr:to>
      <xdr:col>10</xdr:col>
      <xdr:colOff>114300</xdr:colOff>
      <xdr:row>63</xdr:row>
      <xdr:rowOff>13716</xdr:rowOff>
    </xdr:to>
    <xdr:cxnSp macro="">
      <xdr:nvCxnSpPr>
        <xdr:cNvPr id="193" name="直線コネクタ 192"/>
        <xdr:cNvCxnSpPr/>
      </xdr:nvCxnSpPr>
      <xdr:spPr>
        <a:xfrm flipV="1">
          <a:off x="1130300" y="1061847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110761</xdr:rowOff>
    </xdr:from>
    <xdr:ext cx="405111" cy="259045"/>
    <xdr:sp macro="" textlink="">
      <xdr:nvSpPr>
        <xdr:cNvPr id="194" name="n_1aveValue【体育館・プール】&#10;有形固定資産減価償却率"/>
        <xdr:cNvSpPr txBox="1"/>
      </xdr:nvSpPr>
      <xdr:spPr>
        <a:xfrm>
          <a:off x="35820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62755</xdr:rowOff>
    </xdr:from>
    <xdr:ext cx="405111" cy="259045"/>
    <xdr:sp macro="" textlink="">
      <xdr:nvSpPr>
        <xdr:cNvPr id="195" name="n_2aveValue【体育館・プール】&#10;有形固定資産減価償却率"/>
        <xdr:cNvSpPr txBox="1"/>
      </xdr:nvSpPr>
      <xdr:spPr>
        <a:xfrm>
          <a:off x="2705744" y="983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26179</xdr:rowOff>
    </xdr:from>
    <xdr:ext cx="405111" cy="259045"/>
    <xdr:sp macro="" textlink="">
      <xdr:nvSpPr>
        <xdr:cNvPr id="196" name="n_3aveValue【体育館・プール】&#10;有形固定資産減価償却率"/>
        <xdr:cNvSpPr txBox="1"/>
      </xdr:nvSpPr>
      <xdr:spPr>
        <a:xfrm>
          <a:off x="1816744" y="979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17035</xdr:rowOff>
    </xdr:from>
    <xdr:ext cx="405111" cy="259045"/>
    <xdr:sp macro="" textlink="">
      <xdr:nvSpPr>
        <xdr:cNvPr id="197" name="n_4aveValue【体育館・プール】&#10;有形固定資産減価償却率"/>
        <xdr:cNvSpPr txBox="1"/>
      </xdr:nvSpPr>
      <xdr:spPr>
        <a:xfrm>
          <a:off x="927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62501</xdr:rowOff>
    </xdr:from>
    <xdr:ext cx="405111" cy="259045"/>
    <xdr:sp macro="" textlink="">
      <xdr:nvSpPr>
        <xdr:cNvPr id="198" name="n_1mainValue【体育館・プール】&#10;有形固定資産減価償却率"/>
        <xdr:cNvSpPr txBox="1"/>
      </xdr:nvSpPr>
      <xdr:spPr>
        <a:xfrm>
          <a:off x="3582044" y="1069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108221</xdr:rowOff>
    </xdr:from>
    <xdr:ext cx="405111" cy="259045"/>
    <xdr:sp macro="" textlink="">
      <xdr:nvSpPr>
        <xdr:cNvPr id="199" name="n_2mainValue【体育館・プール】&#10;有形固定資産減価償却率"/>
        <xdr:cNvSpPr txBox="1"/>
      </xdr:nvSpPr>
      <xdr:spPr>
        <a:xfrm>
          <a:off x="2705744" y="1073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30497</xdr:rowOff>
    </xdr:from>
    <xdr:ext cx="405111" cy="259045"/>
    <xdr:sp macro="" textlink="">
      <xdr:nvSpPr>
        <xdr:cNvPr id="200" name="n_3mainValue【体育館・プール】&#10;有形固定資産減価償却率"/>
        <xdr:cNvSpPr txBox="1"/>
      </xdr:nvSpPr>
      <xdr:spPr>
        <a:xfrm>
          <a:off x="1816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55643</xdr:rowOff>
    </xdr:from>
    <xdr:ext cx="405111" cy="259045"/>
    <xdr:sp macro="" textlink="">
      <xdr:nvSpPr>
        <xdr:cNvPr id="201" name="n_4mainValue【体育館・プール】&#10;有形固定資産減価償却率"/>
        <xdr:cNvSpPr txBox="1"/>
      </xdr:nvSpPr>
      <xdr:spPr>
        <a:xfrm>
          <a:off x="927744" y="1085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2" name="直線コネクタ 211"/>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3" name="テキスト ボックス 212"/>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5" name="テキスト ボックス 214"/>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16" name="直線コネクタ 215"/>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17" name="テキスト ボックス 216"/>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0" name="直線コネクタ 219"/>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1" name="テキスト ボックス 220"/>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2" name="直線コネクタ 22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3" name="テキスト ボックス 22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4" name="直線コネクタ 223"/>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5" name="テキスト ボックス 224"/>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27146</xdr:rowOff>
    </xdr:from>
    <xdr:to>
      <xdr:col>54</xdr:col>
      <xdr:colOff>189865</xdr:colOff>
      <xdr:row>64</xdr:row>
      <xdr:rowOff>77153</xdr:rowOff>
    </xdr:to>
    <xdr:cxnSp macro="">
      <xdr:nvCxnSpPr>
        <xdr:cNvPr id="229" name="直線コネクタ 228"/>
        <xdr:cNvCxnSpPr/>
      </xdr:nvCxnSpPr>
      <xdr:spPr>
        <a:xfrm flipV="1">
          <a:off x="10476865" y="9628346"/>
          <a:ext cx="0" cy="1421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80980</xdr:rowOff>
    </xdr:from>
    <xdr:ext cx="469744" cy="259045"/>
    <xdr:sp macro="" textlink="">
      <xdr:nvSpPr>
        <xdr:cNvPr id="230" name="【体育館・プール】&#10;一人当たり面積最小値テキスト"/>
        <xdr:cNvSpPr txBox="1"/>
      </xdr:nvSpPr>
      <xdr:spPr>
        <a:xfrm>
          <a:off x="10515600" y="1105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77153</xdr:rowOff>
    </xdr:from>
    <xdr:to>
      <xdr:col>55</xdr:col>
      <xdr:colOff>88900</xdr:colOff>
      <xdr:row>64</xdr:row>
      <xdr:rowOff>77153</xdr:rowOff>
    </xdr:to>
    <xdr:cxnSp macro="">
      <xdr:nvCxnSpPr>
        <xdr:cNvPr id="231" name="直線コネクタ 230"/>
        <xdr:cNvCxnSpPr/>
      </xdr:nvCxnSpPr>
      <xdr:spPr>
        <a:xfrm>
          <a:off x="10388600" y="1104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145273</xdr:rowOff>
    </xdr:from>
    <xdr:ext cx="469744" cy="259045"/>
    <xdr:sp macro="" textlink="">
      <xdr:nvSpPr>
        <xdr:cNvPr id="232" name="【体育館・プール】&#10;一人当たり面積最大値テキスト"/>
        <xdr:cNvSpPr txBox="1"/>
      </xdr:nvSpPr>
      <xdr:spPr>
        <a:xfrm>
          <a:off x="10515600" y="940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27146</xdr:rowOff>
    </xdr:from>
    <xdr:to>
      <xdr:col>55</xdr:col>
      <xdr:colOff>88900</xdr:colOff>
      <xdr:row>56</xdr:row>
      <xdr:rowOff>27146</xdr:rowOff>
    </xdr:to>
    <xdr:cxnSp macro="">
      <xdr:nvCxnSpPr>
        <xdr:cNvPr id="233" name="直線コネクタ 232"/>
        <xdr:cNvCxnSpPr/>
      </xdr:nvCxnSpPr>
      <xdr:spPr>
        <a:xfrm>
          <a:off x="10388600" y="962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11923</xdr:rowOff>
    </xdr:from>
    <xdr:ext cx="469744" cy="259045"/>
    <xdr:sp macro="" textlink="">
      <xdr:nvSpPr>
        <xdr:cNvPr id="234" name="【体育館・プール】&#10;一人当たり面積平均値テキスト"/>
        <xdr:cNvSpPr txBox="1"/>
      </xdr:nvSpPr>
      <xdr:spPr>
        <a:xfrm>
          <a:off x="10515600" y="10641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33496</xdr:rowOff>
    </xdr:from>
    <xdr:to>
      <xdr:col>55</xdr:col>
      <xdr:colOff>50800</xdr:colOff>
      <xdr:row>62</xdr:row>
      <xdr:rowOff>135096</xdr:rowOff>
    </xdr:to>
    <xdr:sp macro="" textlink="">
      <xdr:nvSpPr>
        <xdr:cNvPr id="235" name="フローチャート: 判断 234"/>
        <xdr:cNvSpPr/>
      </xdr:nvSpPr>
      <xdr:spPr>
        <a:xfrm>
          <a:off x="10426700" y="106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39212</xdr:rowOff>
    </xdr:from>
    <xdr:to>
      <xdr:col>50</xdr:col>
      <xdr:colOff>165100</xdr:colOff>
      <xdr:row>62</xdr:row>
      <xdr:rowOff>140812</xdr:rowOff>
    </xdr:to>
    <xdr:sp macro="" textlink="">
      <xdr:nvSpPr>
        <xdr:cNvPr id="236" name="フローチャート: 判断 235"/>
        <xdr:cNvSpPr/>
      </xdr:nvSpPr>
      <xdr:spPr>
        <a:xfrm>
          <a:off x="9588500" y="106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49213</xdr:rowOff>
    </xdr:from>
    <xdr:to>
      <xdr:col>46</xdr:col>
      <xdr:colOff>38100</xdr:colOff>
      <xdr:row>62</xdr:row>
      <xdr:rowOff>150813</xdr:rowOff>
    </xdr:to>
    <xdr:sp macro="" textlink="">
      <xdr:nvSpPr>
        <xdr:cNvPr id="237" name="フローチャート: 判断 236"/>
        <xdr:cNvSpPr/>
      </xdr:nvSpPr>
      <xdr:spPr>
        <a:xfrm>
          <a:off x="8699500" y="1067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62071</xdr:rowOff>
    </xdr:from>
    <xdr:to>
      <xdr:col>41</xdr:col>
      <xdr:colOff>101600</xdr:colOff>
      <xdr:row>62</xdr:row>
      <xdr:rowOff>163671</xdr:rowOff>
    </xdr:to>
    <xdr:sp macro="" textlink="">
      <xdr:nvSpPr>
        <xdr:cNvPr id="238" name="フローチャート: 判断 237"/>
        <xdr:cNvSpPr/>
      </xdr:nvSpPr>
      <xdr:spPr>
        <a:xfrm>
          <a:off x="7810500" y="106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43497</xdr:rowOff>
    </xdr:from>
    <xdr:to>
      <xdr:col>36</xdr:col>
      <xdr:colOff>165100</xdr:colOff>
      <xdr:row>62</xdr:row>
      <xdr:rowOff>145097</xdr:rowOff>
    </xdr:to>
    <xdr:sp macro="" textlink="">
      <xdr:nvSpPr>
        <xdr:cNvPr id="239" name="フローチャート: 判断 238"/>
        <xdr:cNvSpPr/>
      </xdr:nvSpPr>
      <xdr:spPr>
        <a:xfrm>
          <a:off x="6921500" y="1067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49213</xdr:rowOff>
    </xdr:from>
    <xdr:to>
      <xdr:col>55</xdr:col>
      <xdr:colOff>50800</xdr:colOff>
      <xdr:row>61</xdr:row>
      <xdr:rowOff>150813</xdr:rowOff>
    </xdr:to>
    <xdr:sp macro="" textlink="">
      <xdr:nvSpPr>
        <xdr:cNvPr id="245" name="楕円 244"/>
        <xdr:cNvSpPr/>
      </xdr:nvSpPr>
      <xdr:spPr>
        <a:xfrm>
          <a:off x="10426700" y="1050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72090</xdr:rowOff>
    </xdr:from>
    <xdr:ext cx="469744" cy="259045"/>
    <xdr:sp macro="" textlink="">
      <xdr:nvSpPr>
        <xdr:cNvPr id="246" name="【体育館・プール】&#10;一人当たり面積該当値テキスト"/>
        <xdr:cNvSpPr txBox="1"/>
      </xdr:nvSpPr>
      <xdr:spPr>
        <a:xfrm>
          <a:off x="10515600" y="1035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50641</xdr:rowOff>
    </xdr:from>
    <xdr:to>
      <xdr:col>50</xdr:col>
      <xdr:colOff>165100</xdr:colOff>
      <xdr:row>61</xdr:row>
      <xdr:rowOff>152241</xdr:rowOff>
    </xdr:to>
    <xdr:sp macro="" textlink="">
      <xdr:nvSpPr>
        <xdr:cNvPr id="247" name="楕円 246"/>
        <xdr:cNvSpPr/>
      </xdr:nvSpPr>
      <xdr:spPr>
        <a:xfrm>
          <a:off x="9588500" y="1050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100013</xdr:rowOff>
    </xdr:from>
    <xdr:to>
      <xdr:col>55</xdr:col>
      <xdr:colOff>0</xdr:colOff>
      <xdr:row>61</xdr:row>
      <xdr:rowOff>101441</xdr:rowOff>
    </xdr:to>
    <xdr:cxnSp macro="">
      <xdr:nvCxnSpPr>
        <xdr:cNvPr id="248" name="直線コネクタ 247"/>
        <xdr:cNvCxnSpPr/>
      </xdr:nvCxnSpPr>
      <xdr:spPr>
        <a:xfrm flipV="1">
          <a:off x="9639300" y="10558463"/>
          <a:ext cx="8382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56356</xdr:rowOff>
    </xdr:from>
    <xdr:to>
      <xdr:col>46</xdr:col>
      <xdr:colOff>38100</xdr:colOff>
      <xdr:row>61</xdr:row>
      <xdr:rowOff>157956</xdr:rowOff>
    </xdr:to>
    <xdr:sp macro="" textlink="">
      <xdr:nvSpPr>
        <xdr:cNvPr id="249" name="楕円 248"/>
        <xdr:cNvSpPr/>
      </xdr:nvSpPr>
      <xdr:spPr>
        <a:xfrm>
          <a:off x="8699500" y="1051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101441</xdr:rowOff>
    </xdr:from>
    <xdr:to>
      <xdr:col>50</xdr:col>
      <xdr:colOff>114300</xdr:colOff>
      <xdr:row>61</xdr:row>
      <xdr:rowOff>107156</xdr:rowOff>
    </xdr:to>
    <xdr:cxnSp macro="">
      <xdr:nvCxnSpPr>
        <xdr:cNvPr id="250" name="直線コネクタ 249"/>
        <xdr:cNvCxnSpPr/>
      </xdr:nvCxnSpPr>
      <xdr:spPr>
        <a:xfrm flipV="1">
          <a:off x="8750300" y="1055989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152082</xdr:rowOff>
    </xdr:from>
    <xdr:to>
      <xdr:col>41</xdr:col>
      <xdr:colOff>101600</xdr:colOff>
      <xdr:row>62</xdr:row>
      <xdr:rowOff>82232</xdr:rowOff>
    </xdr:to>
    <xdr:sp macro="" textlink="">
      <xdr:nvSpPr>
        <xdr:cNvPr id="251" name="楕円 250"/>
        <xdr:cNvSpPr/>
      </xdr:nvSpPr>
      <xdr:spPr>
        <a:xfrm>
          <a:off x="7810500" y="1061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107156</xdr:rowOff>
    </xdr:from>
    <xdr:to>
      <xdr:col>45</xdr:col>
      <xdr:colOff>177800</xdr:colOff>
      <xdr:row>62</xdr:row>
      <xdr:rowOff>31432</xdr:rowOff>
    </xdr:to>
    <xdr:cxnSp macro="">
      <xdr:nvCxnSpPr>
        <xdr:cNvPr id="252" name="直線コネクタ 251"/>
        <xdr:cNvCxnSpPr/>
      </xdr:nvCxnSpPr>
      <xdr:spPr>
        <a:xfrm flipV="1">
          <a:off x="7861300" y="10565606"/>
          <a:ext cx="889000" cy="9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153512</xdr:rowOff>
    </xdr:from>
    <xdr:to>
      <xdr:col>36</xdr:col>
      <xdr:colOff>165100</xdr:colOff>
      <xdr:row>62</xdr:row>
      <xdr:rowOff>83662</xdr:rowOff>
    </xdr:to>
    <xdr:sp macro="" textlink="">
      <xdr:nvSpPr>
        <xdr:cNvPr id="253" name="楕円 252"/>
        <xdr:cNvSpPr/>
      </xdr:nvSpPr>
      <xdr:spPr>
        <a:xfrm>
          <a:off x="6921500" y="1061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31432</xdr:rowOff>
    </xdr:from>
    <xdr:to>
      <xdr:col>41</xdr:col>
      <xdr:colOff>50800</xdr:colOff>
      <xdr:row>62</xdr:row>
      <xdr:rowOff>32862</xdr:rowOff>
    </xdr:to>
    <xdr:cxnSp macro="">
      <xdr:nvCxnSpPr>
        <xdr:cNvPr id="254" name="直線コネクタ 253"/>
        <xdr:cNvCxnSpPr/>
      </xdr:nvCxnSpPr>
      <xdr:spPr>
        <a:xfrm flipV="1">
          <a:off x="6972300" y="10661332"/>
          <a:ext cx="889000" cy="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131939</xdr:rowOff>
    </xdr:from>
    <xdr:ext cx="469744" cy="259045"/>
    <xdr:sp macro="" textlink="">
      <xdr:nvSpPr>
        <xdr:cNvPr id="255" name="n_1aveValue【体育館・プール】&#10;一人当たり面積"/>
        <xdr:cNvSpPr txBox="1"/>
      </xdr:nvSpPr>
      <xdr:spPr>
        <a:xfrm>
          <a:off x="9391727" y="1076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141940</xdr:rowOff>
    </xdr:from>
    <xdr:ext cx="469744" cy="259045"/>
    <xdr:sp macro="" textlink="">
      <xdr:nvSpPr>
        <xdr:cNvPr id="256" name="n_2aveValue【体育館・プール】&#10;一人当たり面積"/>
        <xdr:cNvSpPr txBox="1"/>
      </xdr:nvSpPr>
      <xdr:spPr>
        <a:xfrm>
          <a:off x="8515427" y="1077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154798</xdr:rowOff>
    </xdr:from>
    <xdr:ext cx="469744" cy="259045"/>
    <xdr:sp macro="" textlink="">
      <xdr:nvSpPr>
        <xdr:cNvPr id="257" name="n_3aveValue【体育館・プール】&#10;一人当たり面積"/>
        <xdr:cNvSpPr txBox="1"/>
      </xdr:nvSpPr>
      <xdr:spPr>
        <a:xfrm>
          <a:off x="7626427" y="107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136224</xdr:rowOff>
    </xdr:from>
    <xdr:ext cx="469744" cy="259045"/>
    <xdr:sp macro="" textlink="">
      <xdr:nvSpPr>
        <xdr:cNvPr id="258" name="n_4aveValue【体育館・プール】&#10;一人当たり面積"/>
        <xdr:cNvSpPr txBox="1"/>
      </xdr:nvSpPr>
      <xdr:spPr>
        <a:xfrm>
          <a:off x="6737427" y="1076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168768</xdr:rowOff>
    </xdr:from>
    <xdr:ext cx="469744" cy="259045"/>
    <xdr:sp macro="" textlink="">
      <xdr:nvSpPr>
        <xdr:cNvPr id="259" name="n_1mainValue【体育館・プール】&#10;一人当たり面積"/>
        <xdr:cNvSpPr txBox="1"/>
      </xdr:nvSpPr>
      <xdr:spPr>
        <a:xfrm>
          <a:off x="9391727" y="1028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3033</xdr:rowOff>
    </xdr:from>
    <xdr:ext cx="469744" cy="259045"/>
    <xdr:sp macro="" textlink="">
      <xdr:nvSpPr>
        <xdr:cNvPr id="260" name="n_2mainValue【体育館・プール】&#10;一人当たり面積"/>
        <xdr:cNvSpPr txBox="1"/>
      </xdr:nvSpPr>
      <xdr:spPr>
        <a:xfrm>
          <a:off x="8515427" y="102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98759</xdr:rowOff>
    </xdr:from>
    <xdr:ext cx="469744" cy="259045"/>
    <xdr:sp macro="" textlink="">
      <xdr:nvSpPr>
        <xdr:cNvPr id="261" name="n_3mainValue【体育館・プール】&#10;一人当たり面積"/>
        <xdr:cNvSpPr txBox="1"/>
      </xdr:nvSpPr>
      <xdr:spPr>
        <a:xfrm>
          <a:off x="7626427" y="1038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100189</xdr:rowOff>
    </xdr:from>
    <xdr:ext cx="469744" cy="259045"/>
    <xdr:sp macro="" textlink="">
      <xdr:nvSpPr>
        <xdr:cNvPr id="262" name="n_4mainValue【体育館・プール】&#10;一人当たり面積"/>
        <xdr:cNvSpPr txBox="1"/>
      </xdr:nvSpPr>
      <xdr:spPr>
        <a:xfrm>
          <a:off x="6737427" y="1038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43814</xdr:rowOff>
    </xdr:to>
    <xdr:cxnSp macro="">
      <xdr:nvCxnSpPr>
        <xdr:cNvPr id="287" name="直線コネクタ 286"/>
        <xdr:cNvCxnSpPr/>
      </xdr:nvCxnSpPr>
      <xdr:spPr>
        <a:xfrm flipV="1">
          <a:off x="4634865" y="13384530"/>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47641</xdr:rowOff>
    </xdr:from>
    <xdr:ext cx="405111" cy="259045"/>
    <xdr:sp macro="" textlink="">
      <xdr:nvSpPr>
        <xdr:cNvPr id="288" name="【福祉施設】&#10;有形固定資産減価償却率最小値テキスト"/>
        <xdr:cNvSpPr txBox="1"/>
      </xdr:nvSpPr>
      <xdr:spPr>
        <a:xfrm>
          <a:off x="4673600"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43814</xdr:rowOff>
    </xdr:from>
    <xdr:to>
      <xdr:col>24</xdr:col>
      <xdr:colOff>152400</xdr:colOff>
      <xdr:row>86</xdr:row>
      <xdr:rowOff>43814</xdr:rowOff>
    </xdr:to>
    <xdr:cxnSp macro="">
      <xdr:nvCxnSpPr>
        <xdr:cNvPr id="289" name="直線コネクタ 288"/>
        <xdr:cNvCxnSpPr/>
      </xdr:nvCxnSpPr>
      <xdr:spPr>
        <a:xfrm>
          <a:off x="4546600" y="1478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90" name="【福祉施設】&#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1" name="直線コネクタ 290"/>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162577</xdr:rowOff>
    </xdr:from>
    <xdr:ext cx="405111" cy="259045"/>
    <xdr:sp macro="" textlink="">
      <xdr:nvSpPr>
        <xdr:cNvPr id="292" name="【福祉施設】&#10;有形固定資産減価償却率平均値テキスト"/>
        <xdr:cNvSpPr txBox="1"/>
      </xdr:nvSpPr>
      <xdr:spPr>
        <a:xfrm>
          <a:off x="4673600" y="1387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93" name="フローチャート: 判断 292"/>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4" name="フローチャート: 判断 293"/>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111125</xdr:rowOff>
    </xdr:from>
    <xdr:to>
      <xdr:col>15</xdr:col>
      <xdr:colOff>101600</xdr:colOff>
      <xdr:row>82</xdr:row>
      <xdr:rowOff>41275</xdr:rowOff>
    </xdr:to>
    <xdr:sp macro="" textlink="">
      <xdr:nvSpPr>
        <xdr:cNvPr id="295" name="フローチャート: 判断 294"/>
        <xdr:cNvSpPr/>
      </xdr:nvSpPr>
      <xdr:spPr>
        <a:xfrm>
          <a:off x="2857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96" name="フローチャート: 判断 295"/>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303" name="楕円 302"/>
        <xdr:cNvSpPr/>
      </xdr:nvSpPr>
      <xdr:spPr>
        <a:xfrm>
          <a:off x="45847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49547</xdr:rowOff>
    </xdr:from>
    <xdr:ext cx="405111" cy="259045"/>
    <xdr:sp macro="" textlink="">
      <xdr:nvSpPr>
        <xdr:cNvPr id="304" name="【福祉施設】&#10;有形固定資産減価償却率該当値テキスト"/>
        <xdr:cNvSpPr txBox="1"/>
      </xdr:nvSpPr>
      <xdr:spPr>
        <a:xfrm>
          <a:off x="4673600"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25400</xdr:rowOff>
    </xdr:from>
    <xdr:to>
      <xdr:col>20</xdr:col>
      <xdr:colOff>38100</xdr:colOff>
      <xdr:row>82</xdr:row>
      <xdr:rowOff>127000</xdr:rowOff>
    </xdr:to>
    <xdr:sp macro="" textlink="">
      <xdr:nvSpPr>
        <xdr:cNvPr id="305" name="楕円 304"/>
        <xdr:cNvSpPr/>
      </xdr:nvSpPr>
      <xdr:spPr>
        <a:xfrm>
          <a:off x="3746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76200</xdr:rowOff>
    </xdr:from>
    <xdr:to>
      <xdr:col>24</xdr:col>
      <xdr:colOff>63500</xdr:colOff>
      <xdr:row>82</xdr:row>
      <xdr:rowOff>121920</xdr:rowOff>
    </xdr:to>
    <xdr:cxnSp macro="">
      <xdr:nvCxnSpPr>
        <xdr:cNvPr id="306" name="直線コネクタ 305"/>
        <xdr:cNvCxnSpPr/>
      </xdr:nvCxnSpPr>
      <xdr:spPr>
        <a:xfrm>
          <a:off x="3797300" y="14135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158750</xdr:rowOff>
    </xdr:from>
    <xdr:to>
      <xdr:col>15</xdr:col>
      <xdr:colOff>101600</xdr:colOff>
      <xdr:row>82</xdr:row>
      <xdr:rowOff>88900</xdr:rowOff>
    </xdr:to>
    <xdr:sp macro="" textlink="">
      <xdr:nvSpPr>
        <xdr:cNvPr id="307" name="楕円 306"/>
        <xdr:cNvSpPr/>
      </xdr:nvSpPr>
      <xdr:spPr>
        <a:xfrm>
          <a:off x="2857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38100</xdr:rowOff>
    </xdr:from>
    <xdr:to>
      <xdr:col>19</xdr:col>
      <xdr:colOff>177800</xdr:colOff>
      <xdr:row>82</xdr:row>
      <xdr:rowOff>76200</xdr:rowOff>
    </xdr:to>
    <xdr:cxnSp macro="">
      <xdr:nvCxnSpPr>
        <xdr:cNvPr id="308" name="直線コネクタ 307"/>
        <xdr:cNvCxnSpPr/>
      </xdr:nvCxnSpPr>
      <xdr:spPr>
        <a:xfrm>
          <a:off x="2908300" y="1409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114936</xdr:rowOff>
    </xdr:from>
    <xdr:to>
      <xdr:col>10</xdr:col>
      <xdr:colOff>165100</xdr:colOff>
      <xdr:row>82</xdr:row>
      <xdr:rowOff>45086</xdr:rowOff>
    </xdr:to>
    <xdr:sp macro="" textlink="">
      <xdr:nvSpPr>
        <xdr:cNvPr id="309" name="楕円 308"/>
        <xdr:cNvSpPr/>
      </xdr:nvSpPr>
      <xdr:spPr>
        <a:xfrm>
          <a:off x="19685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165736</xdr:rowOff>
    </xdr:from>
    <xdr:to>
      <xdr:col>15</xdr:col>
      <xdr:colOff>50800</xdr:colOff>
      <xdr:row>82</xdr:row>
      <xdr:rowOff>38100</xdr:rowOff>
    </xdr:to>
    <xdr:cxnSp macro="">
      <xdr:nvCxnSpPr>
        <xdr:cNvPr id="310" name="直線コネクタ 309"/>
        <xdr:cNvCxnSpPr/>
      </xdr:nvCxnSpPr>
      <xdr:spPr>
        <a:xfrm>
          <a:off x="2019300" y="140531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145414</xdr:rowOff>
    </xdr:from>
    <xdr:to>
      <xdr:col>6</xdr:col>
      <xdr:colOff>38100</xdr:colOff>
      <xdr:row>85</xdr:row>
      <xdr:rowOff>75564</xdr:rowOff>
    </xdr:to>
    <xdr:sp macro="" textlink="">
      <xdr:nvSpPr>
        <xdr:cNvPr id="311" name="楕円 310"/>
        <xdr:cNvSpPr/>
      </xdr:nvSpPr>
      <xdr:spPr>
        <a:xfrm>
          <a:off x="1079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165736</xdr:rowOff>
    </xdr:from>
    <xdr:to>
      <xdr:col>10</xdr:col>
      <xdr:colOff>114300</xdr:colOff>
      <xdr:row>85</xdr:row>
      <xdr:rowOff>24764</xdr:rowOff>
    </xdr:to>
    <xdr:cxnSp macro="">
      <xdr:nvCxnSpPr>
        <xdr:cNvPr id="312" name="直線コネクタ 311"/>
        <xdr:cNvCxnSpPr/>
      </xdr:nvCxnSpPr>
      <xdr:spPr>
        <a:xfrm flipV="1">
          <a:off x="1130300" y="14053186"/>
          <a:ext cx="889000" cy="54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3" name="n_1ave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57802</xdr:rowOff>
    </xdr:from>
    <xdr:ext cx="405111" cy="259045"/>
    <xdr:sp macro="" textlink="">
      <xdr:nvSpPr>
        <xdr:cNvPr id="314" name="n_2aveValue【福祉施設】&#10;有形固定資産減価償却率"/>
        <xdr:cNvSpPr txBox="1"/>
      </xdr:nvSpPr>
      <xdr:spPr>
        <a:xfrm>
          <a:off x="2705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15" name="n_3aveValue【福祉施設】&#10;有形固定資産減価償却率"/>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aveValue【福祉施設】&#10;有形固定資産減価償却率"/>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118127</xdr:rowOff>
    </xdr:from>
    <xdr:ext cx="405111" cy="259045"/>
    <xdr:sp macro="" textlink="">
      <xdr:nvSpPr>
        <xdr:cNvPr id="317" name="n_1mainValue【福祉施設】&#10;有形固定資産減価償却率"/>
        <xdr:cNvSpPr txBox="1"/>
      </xdr:nvSpPr>
      <xdr:spPr>
        <a:xfrm>
          <a:off x="35820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80027</xdr:rowOff>
    </xdr:from>
    <xdr:ext cx="405111" cy="259045"/>
    <xdr:sp macro="" textlink="">
      <xdr:nvSpPr>
        <xdr:cNvPr id="318" name="n_2mainValue【福祉施設】&#10;有形固定資産減価償却率"/>
        <xdr:cNvSpPr txBox="1"/>
      </xdr:nvSpPr>
      <xdr:spPr>
        <a:xfrm>
          <a:off x="2705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36213</xdr:rowOff>
    </xdr:from>
    <xdr:ext cx="405111" cy="259045"/>
    <xdr:sp macro="" textlink="">
      <xdr:nvSpPr>
        <xdr:cNvPr id="319" name="n_3mainValue【福祉施設】&#10;有形固定資産減価償却率"/>
        <xdr:cNvSpPr txBox="1"/>
      </xdr:nvSpPr>
      <xdr:spPr>
        <a:xfrm>
          <a:off x="1816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66691</xdr:rowOff>
    </xdr:from>
    <xdr:ext cx="405111" cy="259045"/>
    <xdr:sp macro="" textlink="">
      <xdr:nvSpPr>
        <xdr:cNvPr id="320" name="n_4mainValue【福祉施設】&#10;有形固定資産減価償却率"/>
        <xdr:cNvSpPr txBox="1"/>
      </xdr:nvSpPr>
      <xdr:spPr>
        <a:xfrm>
          <a:off x="927744" y="1463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35561</xdr:rowOff>
    </xdr:from>
    <xdr:to>
      <xdr:col>54</xdr:col>
      <xdr:colOff>189865</xdr:colOff>
      <xdr:row>86</xdr:row>
      <xdr:rowOff>90170</xdr:rowOff>
    </xdr:to>
    <xdr:cxnSp macro="">
      <xdr:nvCxnSpPr>
        <xdr:cNvPr id="344" name="直線コネクタ 343"/>
        <xdr:cNvCxnSpPr/>
      </xdr:nvCxnSpPr>
      <xdr:spPr>
        <a:xfrm flipV="1">
          <a:off x="10476865" y="13237211"/>
          <a:ext cx="0" cy="1597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93997</xdr:rowOff>
    </xdr:from>
    <xdr:ext cx="469744" cy="259045"/>
    <xdr:sp macro="" textlink="">
      <xdr:nvSpPr>
        <xdr:cNvPr id="345" name="【福祉施設】&#10;一人当たり面積最小値テキスト"/>
        <xdr:cNvSpPr txBox="1"/>
      </xdr:nvSpPr>
      <xdr:spPr>
        <a:xfrm>
          <a:off x="10515600" y="1483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90170</xdr:rowOff>
    </xdr:from>
    <xdr:to>
      <xdr:col>55</xdr:col>
      <xdr:colOff>88900</xdr:colOff>
      <xdr:row>86</xdr:row>
      <xdr:rowOff>90170</xdr:rowOff>
    </xdr:to>
    <xdr:cxnSp macro="">
      <xdr:nvCxnSpPr>
        <xdr:cNvPr id="346" name="直線コネクタ 345"/>
        <xdr:cNvCxnSpPr/>
      </xdr:nvCxnSpPr>
      <xdr:spPr>
        <a:xfrm>
          <a:off x="10388600" y="14834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153688</xdr:rowOff>
    </xdr:from>
    <xdr:ext cx="469744" cy="259045"/>
    <xdr:sp macro="" textlink="">
      <xdr:nvSpPr>
        <xdr:cNvPr id="347" name="【福祉施設】&#10;一人当たり面積最大値テキスト"/>
        <xdr:cNvSpPr txBox="1"/>
      </xdr:nvSpPr>
      <xdr:spPr>
        <a:xfrm>
          <a:off x="10515600"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35561</xdr:rowOff>
    </xdr:from>
    <xdr:to>
      <xdr:col>55</xdr:col>
      <xdr:colOff>88900</xdr:colOff>
      <xdr:row>77</xdr:row>
      <xdr:rowOff>35561</xdr:rowOff>
    </xdr:to>
    <xdr:cxnSp macro="">
      <xdr:nvCxnSpPr>
        <xdr:cNvPr id="348" name="直線コネクタ 347"/>
        <xdr:cNvCxnSpPr/>
      </xdr:nvCxnSpPr>
      <xdr:spPr>
        <a:xfrm>
          <a:off x="10388600" y="1323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114316</xdr:rowOff>
    </xdr:from>
    <xdr:ext cx="469744" cy="259045"/>
    <xdr:sp macro="" textlink="">
      <xdr:nvSpPr>
        <xdr:cNvPr id="349" name="【福祉施設】&#10;一人当たり面積平均値テキスト"/>
        <xdr:cNvSpPr txBox="1"/>
      </xdr:nvSpPr>
      <xdr:spPr>
        <a:xfrm>
          <a:off x="10515600" y="1451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91439</xdr:rowOff>
    </xdr:from>
    <xdr:to>
      <xdr:col>55</xdr:col>
      <xdr:colOff>50800</xdr:colOff>
      <xdr:row>86</xdr:row>
      <xdr:rowOff>21589</xdr:rowOff>
    </xdr:to>
    <xdr:sp macro="" textlink="">
      <xdr:nvSpPr>
        <xdr:cNvPr id="350" name="フローチャート: 判断 349"/>
        <xdr:cNvSpPr/>
      </xdr:nvSpPr>
      <xdr:spPr>
        <a:xfrm>
          <a:off x="10426700" y="1466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110489</xdr:rowOff>
    </xdr:from>
    <xdr:to>
      <xdr:col>50</xdr:col>
      <xdr:colOff>165100</xdr:colOff>
      <xdr:row>86</xdr:row>
      <xdr:rowOff>40639</xdr:rowOff>
    </xdr:to>
    <xdr:sp macro="" textlink="">
      <xdr:nvSpPr>
        <xdr:cNvPr id="351" name="フローチャート: 判断 350"/>
        <xdr:cNvSpPr/>
      </xdr:nvSpPr>
      <xdr:spPr>
        <a:xfrm>
          <a:off x="95885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99061</xdr:rowOff>
    </xdr:from>
    <xdr:to>
      <xdr:col>46</xdr:col>
      <xdr:colOff>38100</xdr:colOff>
      <xdr:row>86</xdr:row>
      <xdr:rowOff>29211</xdr:rowOff>
    </xdr:to>
    <xdr:sp macro="" textlink="">
      <xdr:nvSpPr>
        <xdr:cNvPr id="352" name="フローチャート: 判断 351"/>
        <xdr:cNvSpPr/>
      </xdr:nvSpPr>
      <xdr:spPr>
        <a:xfrm>
          <a:off x="8699500" y="1467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88900</xdr:rowOff>
    </xdr:from>
    <xdr:to>
      <xdr:col>41</xdr:col>
      <xdr:colOff>101600</xdr:colOff>
      <xdr:row>86</xdr:row>
      <xdr:rowOff>19050</xdr:rowOff>
    </xdr:to>
    <xdr:sp macro="" textlink="">
      <xdr:nvSpPr>
        <xdr:cNvPr id="353" name="フローチャート: 判断 352"/>
        <xdr:cNvSpPr/>
      </xdr:nvSpPr>
      <xdr:spPr>
        <a:xfrm>
          <a:off x="7810500" y="1466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96520</xdr:rowOff>
    </xdr:from>
    <xdr:to>
      <xdr:col>36</xdr:col>
      <xdr:colOff>165100</xdr:colOff>
      <xdr:row>86</xdr:row>
      <xdr:rowOff>26670</xdr:rowOff>
    </xdr:to>
    <xdr:sp macro="" textlink="">
      <xdr:nvSpPr>
        <xdr:cNvPr id="354" name="フローチャート: 判断 353"/>
        <xdr:cNvSpPr/>
      </xdr:nvSpPr>
      <xdr:spPr>
        <a:xfrm>
          <a:off x="6921500" y="146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99061</xdr:rowOff>
    </xdr:from>
    <xdr:to>
      <xdr:col>55</xdr:col>
      <xdr:colOff>50800</xdr:colOff>
      <xdr:row>86</xdr:row>
      <xdr:rowOff>29211</xdr:rowOff>
    </xdr:to>
    <xdr:sp macro="" textlink="">
      <xdr:nvSpPr>
        <xdr:cNvPr id="360" name="楕円 359"/>
        <xdr:cNvSpPr/>
      </xdr:nvSpPr>
      <xdr:spPr>
        <a:xfrm>
          <a:off x="10426700" y="1467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69868</xdr:rowOff>
    </xdr:from>
    <xdr:ext cx="469744" cy="259045"/>
    <xdr:sp macro="" textlink="">
      <xdr:nvSpPr>
        <xdr:cNvPr id="361" name="【福祉施設】&#10;一人当たり面積該当値テキスト"/>
        <xdr:cNvSpPr txBox="1"/>
      </xdr:nvSpPr>
      <xdr:spPr>
        <a:xfrm>
          <a:off x="10515600" y="1464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100330</xdr:rowOff>
    </xdr:from>
    <xdr:to>
      <xdr:col>50</xdr:col>
      <xdr:colOff>165100</xdr:colOff>
      <xdr:row>86</xdr:row>
      <xdr:rowOff>30480</xdr:rowOff>
    </xdr:to>
    <xdr:sp macro="" textlink="">
      <xdr:nvSpPr>
        <xdr:cNvPr id="362" name="楕円 361"/>
        <xdr:cNvSpPr/>
      </xdr:nvSpPr>
      <xdr:spPr>
        <a:xfrm>
          <a:off x="9588500" y="1467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149861</xdr:rowOff>
    </xdr:from>
    <xdr:to>
      <xdr:col>55</xdr:col>
      <xdr:colOff>0</xdr:colOff>
      <xdr:row>85</xdr:row>
      <xdr:rowOff>151130</xdr:rowOff>
    </xdr:to>
    <xdr:cxnSp macro="">
      <xdr:nvCxnSpPr>
        <xdr:cNvPr id="363" name="直線コネクタ 362"/>
        <xdr:cNvCxnSpPr/>
      </xdr:nvCxnSpPr>
      <xdr:spPr>
        <a:xfrm flipV="1">
          <a:off x="9639300" y="1472311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100330</xdr:rowOff>
    </xdr:from>
    <xdr:to>
      <xdr:col>46</xdr:col>
      <xdr:colOff>38100</xdr:colOff>
      <xdr:row>86</xdr:row>
      <xdr:rowOff>30480</xdr:rowOff>
    </xdr:to>
    <xdr:sp macro="" textlink="">
      <xdr:nvSpPr>
        <xdr:cNvPr id="364" name="楕円 363"/>
        <xdr:cNvSpPr/>
      </xdr:nvSpPr>
      <xdr:spPr>
        <a:xfrm>
          <a:off x="8699500" y="1467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151130</xdr:rowOff>
    </xdr:from>
    <xdr:to>
      <xdr:col>50</xdr:col>
      <xdr:colOff>114300</xdr:colOff>
      <xdr:row>85</xdr:row>
      <xdr:rowOff>151130</xdr:rowOff>
    </xdr:to>
    <xdr:cxnSp macro="">
      <xdr:nvCxnSpPr>
        <xdr:cNvPr id="365" name="直線コネクタ 364"/>
        <xdr:cNvCxnSpPr/>
      </xdr:nvCxnSpPr>
      <xdr:spPr>
        <a:xfrm>
          <a:off x="8750300" y="14724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101600</xdr:rowOff>
    </xdr:from>
    <xdr:to>
      <xdr:col>41</xdr:col>
      <xdr:colOff>101600</xdr:colOff>
      <xdr:row>86</xdr:row>
      <xdr:rowOff>31750</xdr:rowOff>
    </xdr:to>
    <xdr:sp macro="" textlink="">
      <xdr:nvSpPr>
        <xdr:cNvPr id="366" name="楕円 365"/>
        <xdr:cNvSpPr/>
      </xdr:nvSpPr>
      <xdr:spPr>
        <a:xfrm>
          <a:off x="7810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151130</xdr:rowOff>
    </xdr:from>
    <xdr:to>
      <xdr:col>45</xdr:col>
      <xdr:colOff>177800</xdr:colOff>
      <xdr:row>85</xdr:row>
      <xdr:rowOff>152400</xdr:rowOff>
    </xdr:to>
    <xdr:cxnSp macro="">
      <xdr:nvCxnSpPr>
        <xdr:cNvPr id="367" name="直線コネクタ 366"/>
        <xdr:cNvCxnSpPr/>
      </xdr:nvCxnSpPr>
      <xdr:spPr>
        <a:xfrm flipV="1">
          <a:off x="7861300" y="147243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121920</xdr:rowOff>
    </xdr:from>
    <xdr:to>
      <xdr:col>36</xdr:col>
      <xdr:colOff>165100</xdr:colOff>
      <xdr:row>86</xdr:row>
      <xdr:rowOff>52070</xdr:rowOff>
    </xdr:to>
    <xdr:sp macro="" textlink="">
      <xdr:nvSpPr>
        <xdr:cNvPr id="368" name="楕円 367"/>
        <xdr:cNvSpPr/>
      </xdr:nvSpPr>
      <xdr:spPr>
        <a:xfrm>
          <a:off x="69215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152400</xdr:rowOff>
    </xdr:from>
    <xdr:to>
      <xdr:col>41</xdr:col>
      <xdr:colOff>50800</xdr:colOff>
      <xdr:row>86</xdr:row>
      <xdr:rowOff>1270</xdr:rowOff>
    </xdr:to>
    <xdr:cxnSp macro="">
      <xdr:nvCxnSpPr>
        <xdr:cNvPr id="369" name="直線コネクタ 368"/>
        <xdr:cNvCxnSpPr/>
      </xdr:nvCxnSpPr>
      <xdr:spPr>
        <a:xfrm flipV="1">
          <a:off x="6972300" y="1472565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31766</xdr:rowOff>
    </xdr:from>
    <xdr:ext cx="469744" cy="259045"/>
    <xdr:sp macro="" textlink="">
      <xdr:nvSpPr>
        <xdr:cNvPr id="370" name="n_1aveValue【福祉施設】&#10;一人当たり面積"/>
        <xdr:cNvSpPr txBox="1"/>
      </xdr:nvSpPr>
      <xdr:spPr>
        <a:xfrm>
          <a:off x="9391727" y="1477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45738</xdr:rowOff>
    </xdr:from>
    <xdr:ext cx="469744" cy="259045"/>
    <xdr:sp macro="" textlink="">
      <xdr:nvSpPr>
        <xdr:cNvPr id="371" name="n_2aveValue【福祉施設】&#10;一人当たり面積"/>
        <xdr:cNvSpPr txBox="1"/>
      </xdr:nvSpPr>
      <xdr:spPr>
        <a:xfrm>
          <a:off x="8515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35577</xdr:rowOff>
    </xdr:from>
    <xdr:ext cx="469744" cy="259045"/>
    <xdr:sp macro="" textlink="">
      <xdr:nvSpPr>
        <xdr:cNvPr id="372" name="n_3aveValue【福祉施設】&#10;一人当たり面積"/>
        <xdr:cNvSpPr txBox="1"/>
      </xdr:nvSpPr>
      <xdr:spPr>
        <a:xfrm>
          <a:off x="7626427" y="1443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43197</xdr:rowOff>
    </xdr:from>
    <xdr:ext cx="469744" cy="259045"/>
    <xdr:sp macro="" textlink="">
      <xdr:nvSpPr>
        <xdr:cNvPr id="373" name="n_4aveValue【福祉施設】&#10;一人当たり面積"/>
        <xdr:cNvSpPr txBox="1"/>
      </xdr:nvSpPr>
      <xdr:spPr>
        <a:xfrm>
          <a:off x="6737427" y="144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47007</xdr:rowOff>
    </xdr:from>
    <xdr:ext cx="469744" cy="259045"/>
    <xdr:sp macro="" textlink="">
      <xdr:nvSpPr>
        <xdr:cNvPr id="374" name="n_1mainValue【福祉施設】&#10;一人当たり面積"/>
        <xdr:cNvSpPr txBox="1"/>
      </xdr:nvSpPr>
      <xdr:spPr>
        <a:xfrm>
          <a:off x="9391727" y="1444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21607</xdr:rowOff>
    </xdr:from>
    <xdr:ext cx="469744" cy="259045"/>
    <xdr:sp macro="" textlink="">
      <xdr:nvSpPr>
        <xdr:cNvPr id="375" name="n_2mainValue【福祉施設】&#10;一人当たり面積"/>
        <xdr:cNvSpPr txBox="1"/>
      </xdr:nvSpPr>
      <xdr:spPr>
        <a:xfrm>
          <a:off x="8515427" y="1476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22877</xdr:rowOff>
    </xdr:from>
    <xdr:ext cx="469744" cy="259045"/>
    <xdr:sp macro="" textlink="">
      <xdr:nvSpPr>
        <xdr:cNvPr id="376" name="n_3mainValue【福祉施設】&#10;一人当たり面積"/>
        <xdr:cNvSpPr txBox="1"/>
      </xdr:nvSpPr>
      <xdr:spPr>
        <a:xfrm>
          <a:off x="7626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43197</xdr:rowOff>
    </xdr:from>
    <xdr:ext cx="469744" cy="259045"/>
    <xdr:sp macro="" textlink="">
      <xdr:nvSpPr>
        <xdr:cNvPr id="377" name="n_4mainValue【福祉施設】&#10;一人当たり面積"/>
        <xdr:cNvSpPr txBox="1"/>
      </xdr:nvSpPr>
      <xdr:spPr>
        <a:xfrm>
          <a:off x="6737427" y="1478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24764</xdr:rowOff>
    </xdr:from>
    <xdr:to>
      <xdr:col>24</xdr:col>
      <xdr:colOff>62865</xdr:colOff>
      <xdr:row>108</xdr:row>
      <xdr:rowOff>152400</xdr:rowOff>
    </xdr:to>
    <xdr:cxnSp macro="">
      <xdr:nvCxnSpPr>
        <xdr:cNvPr id="402" name="直線コネクタ 401"/>
        <xdr:cNvCxnSpPr/>
      </xdr:nvCxnSpPr>
      <xdr:spPr>
        <a:xfrm flipV="1">
          <a:off x="4634865" y="17169764"/>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3"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142891</xdr:rowOff>
    </xdr:from>
    <xdr:ext cx="405111" cy="259045"/>
    <xdr:sp macro="" textlink="">
      <xdr:nvSpPr>
        <xdr:cNvPr id="405" name="【市民会館】&#10;有形固定資産減価償却率最大値テキスト"/>
        <xdr:cNvSpPr txBox="1"/>
      </xdr:nvSpPr>
      <xdr:spPr>
        <a:xfrm>
          <a:off x="4673600" y="1694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24764</xdr:rowOff>
    </xdr:from>
    <xdr:to>
      <xdr:col>24</xdr:col>
      <xdr:colOff>152400</xdr:colOff>
      <xdr:row>100</xdr:row>
      <xdr:rowOff>24764</xdr:rowOff>
    </xdr:to>
    <xdr:cxnSp macro="">
      <xdr:nvCxnSpPr>
        <xdr:cNvPr id="406" name="直線コネクタ 405"/>
        <xdr:cNvCxnSpPr/>
      </xdr:nvCxnSpPr>
      <xdr:spPr>
        <a:xfrm>
          <a:off x="4546600" y="1716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25416</xdr:rowOff>
    </xdr:from>
    <xdr:ext cx="405111" cy="259045"/>
    <xdr:sp macro="" textlink="">
      <xdr:nvSpPr>
        <xdr:cNvPr id="407" name="【市民会館】&#10;有形固定資産減価償却率平均値テキスト"/>
        <xdr:cNvSpPr txBox="1"/>
      </xdr:nvSpPr>
      <xdr:spPr>
        <a:xfrm>
          <a:off x="4673600" y="1768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2539</xdr:rowOff>
    </xdr:from>
    <xdr:to>
      <xdr:col>24</xdr:col>
      <xdr:colOff>114300</xdr:colOff>
      <xdr:row>104</xdr:row>
      <xdr:rowOff>104139</xdr:rowOff>
    </xdr:to>
    <xdr:sp macro="" textlink="">
      <xdr:nvSpPr>
        <xdr:cNvPr id="408" name="フローチャート: 判断 407"/>
        <xdr:cNvSpPr/>
      </xdr:nvSpPr>
      <xdr:spPr>
        <a:xfrm>
          <a:off x="45847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409" name="フローチャート: 判断 408"/>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52070</xdr:rowOff>
    </xdr:from>
    <xdr:to>
      <xdr:col>15</xdr:col>
      <xdr:colOff>101600</xdr:colOff>
      <xdr:row>104</xdr:row>
      <xdr:rowOff>153670</xdr:rowOff>
    </xdr:to>
    <xdr:sp macro="" textlink="">
      <xdr:nvSpPr>
        <xdr:cNvPr id="410" name="フローチャート: 判断 409"/>
        <xdr:cNvSpPr/>
      </xdr:nvSpPr>
      <xdr:spPr>
        <a:xfrm>
          <a:off x="2857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86361</xdr:rowOff>
    </xdr:from>
    <xdr:to>
      <xdr:col>10</xdr:col>
      <xdr:colOff>165100</xdr:colOff>
      <xdr:row>104</xdr:row>
      <xdr:rowOff>16511</xdr:rowOff>
    </xdr:to>
    <xdr:sp macro="" textlink="">
      <xdr:nvSpPr>
        <xdr:cNvPr id="411" name="フローチャート: 判断 410"/>
        <xdr:cNvSpPr/>
      </xdr:nvSpPr>
      <xdr:spPr>
        <a:xfrm>
          <a:off x="1968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27305</xdr:rowOff>
    </xdr:from>
    <xdr:to>
      <xdr:col>6</xdr:col>
      <xdr:colOff>38100</xdr:colOff>
      <xdr:row>103</xdr:row>
      <xdr:rowOff>128905</xdr:rowOff>
    </xdr:to>
    <xdr:sp macro="" textlink="">
      <xdr:nvSpPr>
        <xdr:cNvPr id="412" name="フローチャート: 判断 411"/>
        <xdr:cNvSpPr/>
      </xdr:nvSpPr>
      <xdr:spPr>
        <a:xfrm>
          <a:off x="1079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101600</xdr:rowOff>
    </xdr:from>
    <xdr:to>
      <xdr:col>24</xdr:col>
      <xdr:colOff>114300</xdr:colOff>
      <xdr:row>109</xdr:row>
      <xdr:rowOff>31750</xdr:rowOff>
    </xdr:to>
    <xdr:sp macro="" textlink="">
      <xdr:nvSpPr>
        <xdr:cNvPr id="418" name="楕円 417"/>
        <xdr:cNvSpPr/>
      </xdr:nvSpPr>
      <xdr:spPr>
        <a:xfrm>
          <a:off x="4584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16527</xdr:rowOff>
    </xdr:from>
    <xdr:ext cx="469744" cy="259045"/>
    <xdr:sp macro="" textlink="">
      <xdr:nvSpPr>
        <xdr:cNvPr id="419" name="【市民会館】&#10;有形固定資産減価償却率該当値テキスト"/>
        <xdr:cNvSpPr txBox="1"/>
      </xdr:nvSpPr>
      <xdr:spPr>
        <a:xfrm>
          <a:off x="4673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101600</xdr:rowOff>
    </xdr:from>
    <xdr:to>
      <xdr:col>20</xdr:col>
      <xdr:colOff>38100</xdr:colOff>
      <xdr:row>109</xdr:row>
      <xdr:rowOff>31750</xdr:rowOff>
    </xdr:to>
    <xdr:sp macro="" textlink="">
      <xdr:nvSpPr>
        <xdr:cNvPr id="420" name="楕円 419"/>
        <xdr:cNvSpPr/>
      </xdr:nvSpPr>
      <xdr:spPr>
        <a:xfrm>
          <a:off x="3746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152400</xdr:rowOff>
    </xdr:from>
    <xdr:to>
      <xdr:col>24</xdr:col>
      <xdr:colOff>63500</xdr:colOff>
      <xdr:row>108</xdr:row>
      <xdr:rowOff>152400</xdr:rowOff>
    </xdr:to>
    <xdr:cxnSp macro="">
      <xdr:nvCxnSpPr>
        <xdr:cNvPr id="421" name="直線コネクタ 420"/>
        <xdr:cNvCxnSpPr/>
      </xdr:nvCxnSpPr>
      <xdr:spPr>
        <a:xfrm>
          <a:off x="3797300" y="186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101600</xdr:rowOff>
    </xdr:from>
    <xdr:to>
      <xdr:col>15</xdr:col>
      <xdr:colOff>101600</xdr:colOff>
      <xdr:row>109</xdr:row>
      <xdr:rowOff>31750</xdr:rowOff>
    </xdr:to>
    <xdr:sp macro="" textlink="">
      <xdr:nvSpPr>
        <xdr:cNvPr id="422" name="楕円 421"/>
        <xdr:cNvSpPr/>
      </xdr:nvSpPr>
      <xdr:spPr>
        <a:xfrm>
          <a:off x="2857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152400</xdr:rowOff>
    </xdr:from>
    <xdr:to>
      <xdr:col>19</xdr:col>
      <xdr:colOff>177800</xdr:colOff>
      <xdr:row>108</xdr:row>
      <xdr:rowOff>152400</xdr:rowOff>
    </xdr:to>
    <xdr:cxnSp macro="">
      <xdr:nvCxnSpPr>
        <xdr:cNvPr id="423" name="直線コネクタ 422"/>
        <xdr:cNvCxnSpPr/>
      </xdr:nvCxnSpPr>
      <xdr:spPr>
        <a:xfrm>
          <a:off x="2908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82550</xdr:rowOff>
    </xdr:from>
    <xdr:to>
      <xdr:col>10</xdr:col>
      <xdr:colOff>165100</xdr:colOff>
      <xdr:row>109</xdr:row>
      <xdr:rowOff>12700</xdr:rowOff>
    </xdr:to>
    <xdr:sp macro="" textlink="">
      <xdr:nvSpPr>
        <xdr:cNvPr id="424" name="楕円 423"/>
        <xdr:cNvSpPr/>
      </xdr:nvSpPr>
      <xdr:spPr>
        <a:xfrm>
          <a:off x="1968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133350</xdr:rowOff>
    </xdr:from>
    <xdr:to>
      <xdr:col>15</xdr:col>
      <xdr:colOff>50800</xdr:colOff>
      <xdr:row>108</xdr:row>
      <xdr:rowOff>152400</xdr:rowOff>
    </xdr:to>
    <xdr:cxnSp macro="">
      <xdr:nvCxnSpPr>
        <xdr:cNvPr id="425" name="直線コネクタ 424"/>
        <xdr:cNvCxnSpPr/>
      </xdr:nvCxnSpPr>
      <xdr:spPr>
        <a:xfrm>
          <a:off x="2019300" y="18649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40639</xdr:rowOff>
    </xdr:from>
    <xdr:to>
      <xdr:col>6</xdr:col>
      <xdr:colOff>38100</xdr:colOff>
      <xdr:row>108</xdr:row>
      <xdr:rowOff>142239</xdr:rowOff>
    </xdr:to>
    <xdr:sp macro="" textlink="">
      <xdr:nvSpPr>
        <xdr:cNvPr id="426" name="楕円 425"/>
        <xdr:cNvSpPr/>
      </xdr:nvSpPr>
      <xdr:spPr>
        <a:xfrm>
          <a:off x="1079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91439</xdr:rowOff>
    </xdr:from>
    <xdr:to>
      <xdr:col>10</xdr:col>
      <xdr:colOff>114300</xdr:colOff>
      <xdr:row>108</xdr:row>
      <xdr:rowOff>133350</xdr:rowOff>
    </xdr:to>
    <xdr:cxnSp macro="">
      <xdr:nvCxnSpPr>
        <xdr:cNvPr id="427" name="直線コネクタ 426"/>
        <xdr:cNvCxnSpPr/>
      </xdr:nvCxnSpPr>
      <xdr:spPr>
        <a:xfrm>
          <a:off x="1130300" y="186080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31132</xdr:rowOff>
    </xdr:from>
    <xdr:ext cx="405111" cy="259045"/>
    <xdr:sp macro="" textlink="">
      <xdr:nvSpPr>
        <xdr:cNvPr id="428" name="n_1aveValue【市民会館】&#10;有形固定資産減価償却率"/>
        <xdr:cNvSpPr txBox="1"/>
      </xdr:nvSpPr>
      <xdr:spPr>
        <a:xfrm>
          <a:off x="35820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170197</xdr:rowOff>
    </xdr:from>
    <xdr:ext cx="405111" cy="259045"/>
    <xdr:sp macro="" textlink="">
      <xdr:nvSpPr>
        <xdr:cNvPr id="429" name="n_2aveValue【市民会館】&#10;有形固定資産減価償却率"/>
        <xdr:cNvSpPr txBox="1"/>
      </xdr:nvSpPr>
      <xdr:spPr>
        <a:xfrm>
          <a:off x="27057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33038</xdr:rowOff>
    </xdr:from>
    <xdr:ext cx="405111" cy="259045"/>
    <xdr:sp macro="" textlink="">
      <xdr:nvSpPr>
        <xdr:cNvPr id="430" name="n_3aveValue【市民会館】&#10;有形固定資産減価償却率"/>
        <xdr:cNvSpPr txBox="1"/>
      </xdr:nvSpPr>
      <xdr:spPr>
        <a:xfrm>
          <a:off x="1816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145432</xdr:rowOff>
    </xdr:from>
    <xdr:ext cx="405111" cy="259045"/>
    <xdr:sp macro="" textlink="">
      <xdr:nvSpPr>
        <xdr:cNvPr id="431" name="n_4aveValue【市民会館】&#10;有形固定資産減価償却率"/>
        <xdr:cNvSpPr txBox="1"/>
      </xdr:nvSpPr>
      <xdr:spPr>
        <a:xfrm>
          <a:off x="927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22877</xdr:rowOff>
    </xdr:from>
    <xdr:ext cx="469744" cy="259045"/>
    <xdr:sp macro="" textlink="">
      <xdr:nvSpPr>
        <xdr:cNvPr id="432" name="n_1mainValue【市民会館】&#10;有形固定資産減価償却率"/>
        <xdr:cNvSpPr txBox="1"/>
      </xdr:nvSpPr>
      <xdr:spPr>
        <a:xfrm>
          <a:off x="3549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22877</xdr:rowOff>
    </xdr:from>
    <xdr:ext cx="469744" cy="259045"/>
    <xdr:sp macro="" textlink="">
      <xdr:nvSpPr>
        <xdr:cNvPr id="433" name="n_2mainValue【市民会館】&#10;有形固定資産減価償却率"/>
        <xdr:cNvSpPr txBox="1"/>
      </xdr:nvSpPr>
      <xdr:spPr>
        <a:xfrm>
          <a:off x="2673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3827</xdr:rowOff>
    </xdr:from>
    <xdr:ext cx="405111" cy="259045"/>
    <xdr:sp macro="" textlink="">
      <xdr:nvSpPr>
        <xdr:cNvPr id="434" name="n_3mainValue【市民会館】&#10;有形固定資産減価償却率"/>
        <xdr:cNvSpPr txBox="1"/>
      </xdr:nvSpPr>
      <xdr:spPr>
        <a:xfrm>
          <a:off x="1816744"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133366</xdr:rowOff>
    </xdr:from>
    <xdr:ext cx="405111" cy="259045"/>
    <xdr:sp macro="" textlink="">
      <xdr:nvSpPr>
        <xdr:cNvPr id="435" name="n_4mainValue【市民会館】&#10;有形固定資産減価償却率"/>
        <xdr:cNvSpPr txBox="1"/>
      </xdr:nvSpPr>
      <xdr:spPr>
        <a:xfrm>
          <a:off x="927744"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128451</xdr:rowOff>
    </xdr:from>
    <xdr:to>
      <xdr:col>54</xdr:col>
      <xdr:colOff>189865</xdr:colOff>
      <xdr:row>108</xdr:row>
      <xdr:rowOff>170906</xdr:rowOff>
    </xdr:to>
    <xdr:cxnSp macro="">
      <xdr:nvCxnSpPr>
        <xdr:cNvPr id="461" name="直線コネクタ 460"/>
        <xdr:cNvCxnSpPr/>
      </xdr:nvCxnSpPr>
      <xdr:spPr>
        <a:xfrm flipV="1">
          <a:off x="10476865" y="17102001"/>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3283</xdr:rowOff>
    </xdr:from>
    <xdr:ext cx="469744" cy="259045"/>
    <xdr:sp macro="" textlink="">
      <xdr:nvSpPr>
        <xdr:cNvPr id="462" name="【市民会館】&#10;一人当たり面積最小値テキスト"/>
        <xdr:cNvSpPr txBox="1"/>
      </xdr:nvSpPr>
      <xdr:spPr>
        <a:xfrm>
          <a:off x="10515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170906</xdr:rowOff>
    </xdr:from>
    <xdr:to>
      <xdr:col>55</xdr:col>
      <xdr:colOff>88900</xdr:colOff>
      <xdr:row>108</xdr:row>
      <xdr:rowOff>170906</xdr:rowOff>
    </xdr:to>
    <xdr:cxnSp macro="">
      <xdr:nvCxnSpPr>
        <xdr:cNvPr id="463" name="直線コネクタ 462"/>
        <xdr:cNvCxnSpPr/>
      </xdr:nvCxnSpPr>
      <xdr:spPr>
        <a:xfrm>
          <a:off x="10388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75128</xdr:rowOff>
    </xdr:from>
    <xdr:ext cx="469744" cy="259045"/>
    <xdr:sp macro="" textlink="">
      <xdr:nvSpPr>
        <xdr:cNvPr id="464" name="【市民会館】&#10;一人当たり面積最大値テキスト"/>
        <xdr:cNvSpPr txBox="1"/>
      </xdr:nvSpPr>
      <xdr:spPr>
        <a:xfrm>
          <a:off x="10515600" y="1687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128451</xdr:rowOff>
    </xdr:from>
    <xdr:to>
      <xdr:col>55</xdr:col>
      <xdr:colOff>88900</xdr:colOff>
      <xdr:row>99</xdr:row>
      <xdr:rowOff>128451</xdr:rowOff>
    </xdr:to>
    <xdr:cxnSp macro="">
      <xdr:nvCxnSpPr>
        <xdr:cNvPr id="465" name="直線コネクタ 464"/>
        <xdr:cNvCxnSpPr/>
      </xdr:nvCxnSpPr>
      <xdr:spPr>
        <a:xfrm>
          <a:off x="10388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18885</xdr:rowOff>
    </xdr:from>
    <xdr:ext cx="469744" cy="259045"/>
    <xdr:sp macro="" textlink="">
      <xdr:nvSpPr>
        <xdr:cNvPr id="466" name="【市民会館】&#10;一人当たり面積平均値テキスト"/>
        <xdr:cNvSpPr txBox="1"/>
      </xdr:nvSpPr>
      <xdr:spPr>
        <a:xfrm>
          <a:off x="10515600" y="18192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167458</xdr:rowOff>
    </xdr:from>
    <xdr:to>
      <xdr:col>55</xdr:col>
      <xdr:colOff>50800</xdr:colOff>
      <xdr:row>107</xdr:row>
      <xdr:rowOff>97608</xdr:rowOff>
    </xdr:to>
    <xdr:sp macro="" textlink="">
      <xdr:nvSpPr>
        <xdr:cNvPr id="467" name="フローチャート: 判断 466"/>
        <xdr:cNvSpPr/>
      </xdr:nvSpPr>
      <xdr:spPr>
        <a:xfrm>
          <a:off x="10426700" y="1834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38463</xdr:rowOff>
    </xdr:from>
    <xdr:to>
      <xdr:col>50</xdr:col>
      <xdr:colOff>165100</xdr:colOff>
      <xdr:row>107</xdr:row>
      <xdr:rowOff>140063</xdr:rowOff>
    </xdr:to>
    <xdr:sp macro="" textlink="">
      <xdr:nvSpPr>
        <xdr:cNvPr id="468" name="フローチャート: 判断 467"/>
        <xdr:cNvSpPr/>
      </xdr:nvSpPr>
      <xdr:spPr>
        <a:xfrm>
          <a:off x="9588500" y="183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40095</xdr:rowOff>
    </xdr:from>
    <xdr:to>
      <xdr:col>46</xdr:col>
      <xdr:colOff>38100</xdr:colOff>
      <xdr:row>107</xdr:row>
      <xdr:rowOff>141695</xdr:rowOff>
    </xdr:to>
    <xdr:sp macro="" textlink="">
      <xdr:nvSpPr>
        <xdr:cNvPr id="469" name="フローチャート: 判断 468"/>
        <xdr:cNvSpPr/>
      </xdr:nvSpPr>
      <xdr:spPr>
        <a:xfrm>
          <a:off x="8699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46627</xdr:rowOff>
    </xdr:from>
    <xdr:to>
      <xdr:col>41</xdr:col>
      <xdr:colOff>101600</xdr:colOff>
      <xdr:row>107</xdr:row>
      <xdr:rowOff>148227</xdr:rowOff>
    </xdr:to>
    <xdr:sp macro="" textlink="">
      <xdr:nvSpPr>
        <xdr:cNvPr id="470" name="フローチャート: 判断 469"/>
        <xdr:cNvSpPr/>
      </xdr:nvSpPr>
      <xdr:spPr>
        <a:xfrm>
          <a:off x="7810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25400</xdr:rowOff>
    </xdr:from>
    <xdr:to>
      <xdr:col>36</xdr:col>
      <xdr:colOff>165100</xdr:colOff>
      <xdr:row>107</xdr:row>
      <xdr:rowOff>127000</xdr:rowOff>
    </xdr:to>
    <xdr:sp macro="" textlink="">
      <xdr:nvSpPr>
        <xdr:cNvPr id="471" name="フローチャート: 判断 470"/>
        <xdr:cNvSpPr/>
      </xdr:nvSpPr>
      <xdr:spPr>
        <a:xfrm>
          <a:off x="6921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146231</xdr:rowOff>
    </xdr:from>
    <xdr:to>
      <xdr:col>55</xdr:col>
      <xdr:colOff>50800</xdr:colOff>
      <xdr:row>108</xdr:row>
      <xdr:rowOff>76381</xdr:rowOff>
    </xdr:to>
    <xdr:sp macro="" textlink="">
      <xdr:nvSpPr>
        <xdr:cNvPr id="477" name="楕円 476"/>
        <xdr:cNvSpPr/>
      </xdr:nvSpPr>
      <xdr:spPr>
        <a:xfrm>
          <a:off x="10426700" y="184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124658</xdr:rowOff>
    </xdr:from>
    <xdr:ext cx="469744" cy="259045"/>
    <xdr:sp macro="" textlink="">
      <xdr:nvSpPr>
        <xdr:cNvPr id="478" name="【市民会館】&#10;一人当たり面積該当値テキスト"/>
        <xdr:cNvSpPr txBox="1"/>
      </xdr:nvSpPr>
      <xdr:spPr>
        <a:xfrm>
          <a:off x="10515600"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146231</xdr:rowOff>
    </xdr:from>
    <xdr:to>
      <xdr:col>50</xdr:col>
      <xdr:colOff>165100</xdr:colOff>
      <xdr:row>108</xdr:row>
      <xdr:rowOff>76381</xdr:rowOff>
    </xdr:to>
    <xdr:sp macro="" textlink="">
      <xdr:nvSpPr>
        <xdr:cNvPr id="479" name="楕円 478"/>
        <xdr:cNvSpPr/>
      </xdr:nvSpPr>
      <xdr:spPr>
        <a:xfrm>
          <a:off x="9588500" y="184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25581</xdr:rowOff>
    </xdr:from>
    <xdr:to>
      <xdr:col>55</xdr:col>
      <xdr:colOff>0</xdr:colOff>
      <xdr:row>108</xdr:row>
      <xdr:rowOff>25581</xdr:rowOff>
    </xdr:to>
    <xdr:cxnSp macro="">
      <xdr:nvCxnSpPr>
        <xdr:cNvPr id="480" name="直線コネクタ 479"/>
        <xdr:cNvCxnSpPr/>
      </xdr:nvCxnSpPr>
      <xdr:spPr>
        <a:xfrm>
          <a:off x="9639300" y="185421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147864</xdr:rowOff>
    </xdr:from>
    <xdr:to>
      <xdr:col>46</xdr:col>
      <xdr:colOff>38100</xdr:colOff>
      <xdr:row>108</xdr:row>
      <xdr:rowOff>78014</xdr:rowOff>
    </xdr:to>
    <xdr:sp macro="" textlink="">
      <xdr:nvSpPr>
        <xdr:cNvPr id="481" name="楕円 480"/>
        <xdr:cNvSpPr/>
      </xdr:nvSpPr>
      <xdr:spPr>
        <a:xfrm>
          <a:off x="8699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25581</xdr:rowOff>
    </xdr:from>
    <xdr:to>
      <xdr:col>50</xdr:col>
      <xdr:colOff>114300</xdr:colOff>
      <xdr:row>108</xdr:row>
      <xdr:rowOff>27214</xdr:rowOff>
    </xdr:to>
    <xdr:cxnSp macro="">
      <xdr:nvCxnSpPr>
        <xdr:cNvPr id="482" name="直線コネクタ 481"/>
        <xdr:cNvCxnSpPr/>
      </xdr:nvCxnSpPr>
      <xdr:spPr>
        <a:xfrm flipV="1">
          <a:off x="8750300" y="1854218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147864</xdr:rowOff>
    </xdr:from>
    <xdr:to>
      <xdr:col>41</xdr:col>
      <xdr:colOff>101600</xdr:colOff>
      <xdr:row>108</xdr:row>
      <xdr:rowOff>78014</xdr:rowOff>
    </xdr:to>
    <xdr:sp macro="" textlink="">
      <xdr:nvSpPr>
        <xdr:cNvPr id="483" name="楕円 482"/>
        <xdr:cNvSpPr/>
      </xdr:nvSpPr>
      <xdr:spPr>
        <a:xfrm>
          <a:off x="7810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27214</xdr:rowOff>
    </xdr:from>
    <xdr:to>
      <xdr:col>45</xdr:col>
      <xdr:colOff>177800</xdr:colOff>
      <xdr:row>108</xdr:row>
      <xdr:rowOff>27214</xdr:rowOff>
    </xdr:to>
    <xdr:cxnSp macro="">
      <xdr:nvCxnSpPr>
        <xdr:cNvPr id="484" name="直線コネクタ 483"/>
        <xdr:cNvCxnSpPr/>
      </xdr:nvCxnSpPr>
      <xdr:spPr>
        <a:xfrm>
          <a:off x="7861300" y="18543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149498</xdr:rowOff>
    </xdr:from>
    <xdr:to>
      <xdr:col>36</xdr:col>
      <xdr:colOff>165100</xdr:colOff>
      <xdr:row>108</xdr:row>
      <xdr:rowOff>79648</xdr:rowOff>
    </xdr:to>
    <xdr:sp macro="" textlink="">
      <xdr:nvSpPr>
        <xdr:cNvPr id="485" name="楕円 484"/>
        <xdr:cNvSpPr/>
      </xdr:nvSpPr>
      <xdr:spPr>
        <a:xfrm>
          <a:off x="6921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27214</xdr:rowOff>
    </xdr:from>
    <xdr:to>
      <xdr:col>41</xdr:col>
      <xdr:colOff>50800</xdr:colOff>
      <xdr:row>108</xdr:row>
      <xdr:rowOff>28848</xdr:rowOff>
    </xdr:to>
    <xdr:cxnSp macro="">
      <xdr:nvCxnSpPr>
        <xdr:cNvPr id="486" name="直線コネクタ 485"/>
        <xdr:cNvCxnSpPr/>
      </xdr:nvCxnSpPr>
      <xdr:spPr>
        <a:xfrm flipV="1">
          <a:off x="6972300" y="1854381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156590</xdr:rowOff>
    </xdr:from>
    <xdr:ext cx="469744" cy="259045"/>
    <xdr:sp macro="" textlink="">
      <xdr:nvSpPr>
        <xdr:cNvPr id="487" name="n_1aveValue【市民会館】&#10;一人当たり面積"/>
        <xdr:cNvSpPr txBox="1"/>
      </xdr:nvSpPr>
      <xdr:spPr>
        <a:xfrm>
          <a:off x="9391727" y="1815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158222</xdr:rowOff>
    </xdr:from>
    <xdr:ext cx="469744" cy="259045"/>
    <xdr:sp macro="" textlink="">
      <xdr:nvSpPr>
        <xdr:cNvPr id="488" name="n_2aveValue【市民会館】&#10;一人当たり面積"/>
        <xdr:cNvSpPr txBox="1"/>
      </xdr:nvSpPr>
      <xdr:spPr>
        <a:xfrm>
          <a:off x="8515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164754</xdr:rowOff>
    </xdr:from>
    <xdr:ext cx="469744" cy="259045"/>
    <xdr:sp macro="" textlink="">
      <xdr:nvSpPr>
        <xdr:cNvPr id="489" name="n_3aveValue【市民会館】&#10;一人当たり面積"/>
        <xdr:cNvSpPr txBox="1"/>
      </xdr:nvSpPr>
      <xdr:spPr>
        <a:xfrm>
          <a:off x="7626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143527</xdr:rowOff>
    </xdr:from>
    <xdr:ext cx="469744" cy="259045"/>
    <xdr:sp macro="" textlink="">
      <xdr:nvSpPr>
        <xdr:cNvPr id="490" name="n_4aveValue【市民会館】&#10;一人当たり面積"/>
        <xdr:cNvSpPr txBox="1"/>
      </xdr:nvSpPr>
      <xdr:spPr>
        <a:xfrm>
          <a:off x="6737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67508</xdr:rowOff>
    </xdr:from>
    <xdr:ext cx="469744" cy="259045"/>
    <xdr:sp macro="" textlink="">
      <xdr:nvSpPr>
        <xdr:cNvPr id="491" name="n_1mainValue【市民会館】&#10;一人当たり面積"/>
        <xdr:cNvSpPr txBox="1"/>
      </xdr:nvSpPr>
      <xdr:spPr>
        <a:xfrm>
          <a:off x="9391727" y="1858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69141</xdr:rowOff>
    </xdr:from>
    <xdr:ext cx="469744" cy="259045"/>
    <xdr:sp macro="" textlink="">
      <xdr:nvSpPr>
        <xdr:cNvPr id="492" name="n_2mainValue【市民会館】&#10;一人当たり面積"/>
        <xdr:cNvSpPr txBox="1"/>
      </xdr:nvSpPr>
      <xdr:spPr>
        <a:xfrm>
          <a:off x="8515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69141</xdr:rowOff>
    </xdr:from>
    <xdr:ext cx="469744" cy="259045"/>
    <xdr:sp macro="" textlink="">
      <xdr:nvSpPr>
        <xdr:cNvPr id="493" name="n_3mainValue【市民会館】&#10;一人当たり面積"/>
        <xdr:cNvSpPr txBox="1"/>
      </xdr:nvSpPr>
      <xdr:spPr>
        <a:xfrm>
          <a:off x="7626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70775</xdr:rowOff>
    </xdr:from>
    <xdr:ext cx="469744" cy="259045"/>
    <xdr:sp macro="" textlink="">
      <xdr:nvSpPr>
        <xdr:cNvPr id="494" name="n_4mainValue【市民会館】&#10;一人当たり面積"/>
        <xdr:cNvSpPr txBox="1"/>
      </xdr:nvSpPr>
      <xdr:spPr>
        <a:xfrm>
          <a:off x="6737427" y="1858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7" name="テキスト ボックス 506"/>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41</xdr:row>
      <xdr:rowOff>133350</xdr:rowOff>
    </xdr:to>
    <xdr:cxnSp macro="">
      <xdr:nvCxnSpPr>
        <xdr:cNvPr id="517" name="直線コネクタ 516"/>
        <xdr:cNvCxnSpPr/>
      </xdr:nvCxnSpPr>
      <xdr:spPr>
        <a:xfrm flipV="1">
          <a:off x="16318864" y="57111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518" name="【一般廃棄物処理施設】&#10;有形固定資産減価償却率最小値テキスト"/>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9" name="直線コネクタ 518"/>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405111" cy="259045"/>
    <xdr:sp macro="" textlink="">
      <xdr:nvSpPr>
        <xdr:cNvPr id="520" name="【一般廃棄物処理施設】&#10;有形固定資産減価償却率最大値テキスト"/>
        <xdr:cNvSpPr txBox="1"/>
      </xdr:nvSpPr>
      <xdr:spPr>
        <a:xfrm>
          <a:off x="163576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521" name="直線コネクタ 520"/>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43705</xdr:rowOff>
    </xdr:from>
    <xdr:ext cx="405111" cy="259045"/>
    <xdr:sp macro="" textlink="">
      <xdr:nvSpPr>
        <xdr:cNvPr id="522" name="【一般廃棄物処理施設】&#10;有形固定資産減価償却率平均値テキスト"/>
        <xdr:cNvSpPr txBox="1"/>
      </xdr:nvSpPr>
      <xdr:spPr>
        <a:xfrm>
          <a:off x="16357600" y="6215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20828</xdr:rowOff>
    </xdr:from>
    <xdr:to>
      <xdr:col>85</xdr:col>
      <xdr:colOff>177800</xdr:colOff>
      <xdr:row>37</xdr:row>
      <xdr:rowOff>122428</xdr:rowOff>
    </xdr:to>
    <xdr:sp macro="" textlink="">
      <xdr:nvSpPr>
        <xdr:cNvPr id="523" name="フローチャート: 判断 522"/>
        <xdr:cNvSpPr/>
      </xdr:nvSpPr>
      <xdr:spPr>
        <a:xfrm>
          <a:off x="16268700" y="63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130556</xdr:rowOff>
    </xdr:from>
    <xdr:to>
      <xdr:col>81</xdr:col>
      <xdr:colOff>101600</xdr:colOff>
      <xdr:row>37</xdr:row>
      <xdr:rowOff>60706</xdr:rowOff>
    </xdr:to>
    <xdr:sp macro="" textlink="">
      <xdr:nvSpPr>
        <xdr:cNvPr id="524" name="フローチャート: 判断 523"/>
        <xdr:cNvSpPr/>
      </xdr:nvSpPr>
      <xdr:spPr>
        <a:xfrm>
          <a:off x="15430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13970</xdr:rowOff>
    </xdr:from>
    <xdr:to>
      <xdr:col>76</xdr:col>
      <xdr:colOff>165100</xdr:colOff>
      <xdr:row>36</xdr:row>
      <xdr:rowOff>115570</xdr:rowOff>
    </xdr:to>
    <xdr:sp macro="" textlink="">
      <xdr:nvSpPr>
        <xdr:cNvPr id="525" name="フローチャート: 判断 524"/>
        <xdr:cNvSpPr/>
      </xdr:nvSpPr>
      <xdr:spPr>
        <a:xfrm>
          <a:off x="145415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135128</xdr:rowOff>
    </xdr:from>
    <xdr:to>
      <xdr:col>72</xdr:col>
      <xdr:colOff>38100</xdr:colOff>
      <xdr:row>36</xdr:row>
      <xdr:rowOff>65278</xdr:rowOff>
    </xdr:to>
    <xdr:sp macro="" textlink="">
      <xdr:nvSpPr>
        <xdr:cNvPr id="526" name="フローチャート: 判断 525"/>
        <xdr:cNvSpPr/>
      </xdr:nvSpPr>
      <xdr:spPr>
        <a:xfrm>
          <a:off x="13652500" y="613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87122</xdr:rowOff>
    </xdr:from>
    <xdr:to>
      <xdr:col>67</xdr:col>
      <xdr:colOff>101600</xdr:colOff>
      <xdr:row>36</xdr:row>
      <xdr:rowOff>17272</xdr:rowOff>
    </xdr:to>
    <xdr:sp macro="" textlink="">
      <xdr:nvSpPr>
        <xdr:cNvPr id="527" name="フローチャート: 判断 526"/>
        <xdr:cNvSpPr/>
      </xdr:nvSpPr>
      <xdr:spPr>
        <a:xfrm>
          <a:off x="12763500" y="60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114554</xdr:rowOff>
    </xdr:from>
    <xdr:to>
      <xdr:col>85</xdr:col>
      <xdr:colOff>177800</xdr:colOff>
      <xdr:row>40</xdr:row>
      <xdr:rowOff>44704</xdr:rowOff>
    </xdr:to>
    <xdr:sp macro="" textlink="">
      <xdr:nvSpPr>
        <xdr:cNvPr id="533" name="楕円 532"/>
        <xdr:cNvSpPr/>
      </xdr:nvSpPr>
      <xdr:spPr>
        <a:xfrm>
          <a:off x="162687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92981</xdr:rowOff>
    </xdr:from>
    <xdr:ext cx="405111" cy="259045"/>
    <xdr:sp macro="" textlink="">
      <xdr:nvSpPr>
        <xdr:cNvPr id="534" name="【一般廃棄物処理施設】&#10;有形固定資産減価償却率該当値テキスト"/>
        <xdr:cNvSpPr txBox="1"/>
      </xdr:nvSpPr>
      <xdr:spPr>
        <a:xfrm>
          <a:off x="16357600" y="677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105410</xdr:rowOff>
    </xdr:from>
    <xdr:to>
      <xdr:col>81</xdr:col>
      <xdr:colOff>101600</xdr:colOff>
      <xdr:row>40</xdr:row>
      <xdr:rowOff>35560</xdr:rowOff>
    </xdr:to>
    <xdr:sp macro="" textlink="">
      <xdr:nvSpPr>
        <xdr:cNvPr id="535" name="楕円 534"/>
        <xdr:cNvSpPr/>
      </xdr:nvSpPr>
      <xdr:spPr>
        <a:xfrm>
          <a:off x="1543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156210</xdr:rowOff>
    </xdr:from>
    <xdr:to>
      <xdr:col>85</xdr:col>
      <xdr:colOff>127000</xdr:colOff>
      <xdr:row>39</xdr:row>
      <xdr:rowOff>165354</xdr:rowOff>
    </xdr:to>
    <xdr:cxnSp macro="">
      <xdr:nvCxnSpPr>
        <xdr:cNvPr id="536" name="直線コネクタ 535"/>
        <xdr:cNvCxnSpPr/>
      </xdr:nvCxnSpPr>
      <xdr:spPr>
        <a:xfrm>
          <a:off x="15481300" y="68427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148844</xdr:rowOff>
    </xdr:from>
    <xdr:to>
      <xdr:col>76</xdr:col>
      <xdr:colOff>165100</xdr:colOff>
      <xdr:row>38</xdr:row>
      <xdr:rowOff>78994</xdr:rowOff>
    </xdr:to>
    <xdr:sp macro="" textlink="">
      <xdr:nvSpPr>
        <xdr:cNvPr id="537" name="楕円 536"/>
        <xdr:cNvSpPr/>
      </xdr:nvSpPr>
      <xdr:spPr>
        <a:xfrm>
          <a:off x="145415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28194</xdr:rowOff>
    </xdr:from>
    <xdr:to>
      <xdr:col>81</xdr:col>
      <xdr:colOff>50800</xdr:colOff>
      <xdr:row>39</xdr:row>
      <xdr:rowOff>156210</xdr:rowOff>
    </xdr:to>
    <xdr:cxnSp macro="">
      <xdr:nvCxnSpPr>
        <xdr:cNvPr id="538" name="直線コネクタ 537"/>
        <xdr:cNvCxnSpPr/>
      </xdr:nvCxnSpPr>
      <xdr:spPr>
        <a:xfrm>
          <a:off x="14592300" y="6543294"/>
          <a:ext cx="889000" cy="29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109982</xdr:rowOff>
    </xdr:from>
    <xdr:to>
      <xdr:col>72</xdr:col>
      <xdr:colOff>38100</xdr:colOff>
      <xdr:row>38</xdr:row>
      <xdr:rowOff>40132</xdr:rowOff>
    </xdr:to>
    <xdr:sp macro="" textlink="">
      <xdr:nvSpPr>
        <xdr:cNvPr id="539" name="楕円 538"/>
        <xdr:cNvSpPr/>
      </xdr:nvSpPr>
      <xdr:spPr>
        <a:xfrm>
          <a:off x="13652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160782</xdr:rowOff>
    </xdr:from>
    <xdr:to>
      <xdr:col>76</xdr:col>
      <xdr:colOff>114300</xdr:colOff>
      <xdr:row>38</xdr:row>
      <xdr:rowOff>28194</xdr:rowOff>
    </xdr:to>
    <xdr:cxnSp macro="">
      <xdr:nvCxnSpPr>
        <xdr:cNvPr id="540" name="直線コネクタ 539"/>
        <xdr:cNvCxnSpPr/>
      </xdr:nvCxnSpPr>
      <xdr:spPr>
        <a:xfrm>
          <a:off x="13703300" y="650443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29972</xdr:rowOff>
    </xdr:from>
    <xdr:to>
      <xdr:col>67</xdr:col>
      <xdr:colOff>101600</xdr:colOff>
      <xdr:row>38</xdr:row>
      <xdr:rowOff>131572</xdr:rowOff>
    </xdr:to>
    <xdr:sp macro="" textlink="">
      <xdr:nvSpPr>
        <xdr:cNvPr id="541" name="楕円 540"/>
        <xdr:cNvSpPr/>
      </xdr:nvSpPr>
      <xdr:spPr>
        <a:xfrm>
          <a:off x="12763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160782</xdr:rowOff>
    </xdr:from>
    <xdr:to>
      <xdr:col>71</xdr:col>
      <xdr:colOff>177800</xdr:colOff>
      <xdr:row>38</xdr:row>
      <xdr:rowOff>80772</xdr:rowOff>
    </xdr:to>
    <xdr:cxnSp macro="">
      <xdr:nvCxnSpPr>
        <xdr:cNvPr id="542" name="直線コネクタ 541"/>
        <xdr:cNvCxnSpPr/>
      </xdr:nvCxnSpPr>
      <xdr:spPr>
        <a:xfrm flipV="1">
          <a:off x="12814300" y="65044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77233</xdr:rowOff>
    </xdr:from>
    <xdr:ext cx="405111" cy="259045"/>
    <xdr:sp macro="" textlink="">
      <xdr:nvSpPr>
        <xdr:cNvPr id="543" name="n_1aveValue【一般廃棄物処理施設】&#10;有形固定資産減価償却率"/>
        <xdr:cNvSpPr txBox="1"/>
      </xdr:nvSpPr>
      <xdr:spPr>
        <a:xfrm>
          <a:off x="1526604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132097</xdr:rowOff>
    </xdr:from>
    <xdr:ext cx="405111" cy="259045"/>
    <xdr:sp macro="" textlink="">
      <xdr:nvSpPr>
        <xdr:cNvPr id="544" name="n_2aveValue【一般廃棄物処理施設】&#10;有形固定資産減価償却率"/>
        <xdr:cNvSpPr txBox="1"/>
      </xdr:nvSpPr>
      <xdr:spPr>
        <a:xfrm>
          <a:off x="14389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81805</xdr:rowOff>
    </xdr:from>
    <xdr:ext cx="405111" cy="259045"/>
    <xdr:sp macro="" textlink="">
      <xdr:nvSpPr>
        <xdr:cNvPr id="545" name="n_3aveValue【一般廃棄物処理施設】&#10;有形固定資産減価償却率"/>
        <xdr:cNvSpPr txBox="1"/>
      </xdr:nvSpPr>
      <xdr:spPr>
        <a:xfrm>
          <a:off x="13500744" y="591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33799</xdr:rowOff>
    </xdr:from>
    <xdr:ext cx="405111" cy="259045"/>
    <xdr:sp macro="" textlink="">
      <xdr:nvSpPr>
        <xdr:cNvPr id="546" name="n_4aveValue【一般廃棄物処理施設】&#10;有形固定資産減価償却率"/>
        <xdr:cNvSpPr txBox="1"/>
      </xdr:nvSpPr>
      <xdr:spPr>
        <a:xfrm>
          <a:off x="12611744" y="586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26687</xdr:rowOff>
    </xdr:from>
    <xdr:ext cx="405111" cy="259045"/>
    <xdr:sp macro="" textlink="">
      <xdr:nvSpPr>
        <xdr:cNvPr id="547" name="n_1mainValue【一般廃棄物処理施設】&#10;有形固定資産減価償却率"/>
        <xdr:cNvSpPr txBox="1"/>
      </xdr:nvSpPr>
      <xdr:spPr>
        <a:xfrm>
          <a:off x="15266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70121</xdr:rowOff>
    </xdr:from>
    <xdr:ext cx="405111" cy="259045"/>
    <xdr:sp macro="" textlink="">
      <xdr:nvSpPr>
        <xdr:cNvPr id="548" name="n_2mainValue【一般廃棄物処理施設】&#10;有形固定資産減価償却率"/>
        <xdr:cNvSpPr txBox="1"/>
      </xdr:nvSpPr>
      <xdr:spPr>
        <a:xfrm>
          <a:off x="14389744" y="658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31259</xdr:rowOff>
    </xdr:from>
    <xdr:ext cx="405111" cy="259045"/>
    <xdr:sp macro="" textlink="">
      <xdr:nvSpPr>
        <xdr:cNvPr id="549" name="n_3mainValue【一般廃棄物処理施設】&#10;有形固定資産減価償却率"/>
        <xdr:cNvSpPr txBox="1"/>
      </xdr:nvSpPr>
      <xdr:spPr>
        <a:xfrm>
          <a:off x="13500744" y="654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122699</xdr:rowOff>
    </xdr:from>
    <xdr:ext cx="405111" cy="259045"/>
    <xdr:sp macro="" textlink="">
      <xdr:nvSpPr>
        <xdr:cNvPr id="550" name="n_4mainValue【一般廃棄物処理施設】&#10;有形固定資産減価償却率"/>
        <xdr:cNvSpPr txBox="1"/>
      </xdr:nvSpPr>
      <xdr:spPr>
        <a:xfrm>
          <a:off x="12611744" y="663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2" name="テキスト ボックス 56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4" name="テキスト ボックス 56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6" name="テキスト ボックス 56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8" name="テキスト ボックス 56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106421</xdr:rowOff>
    </xdr:from>
    <xdr:to>
      <xdr:col>116</xdr:col>
      <xdr:colOff>62864</xdr:colOff>
      <xdr:row>41</xdr:row>
      <xdr:rowOff>125989</xdr:rowOff>
    </xdr:to>
    <xdr:cxnSp macro="">
      <xdr:nvCxnSpPr>
        <xdr:cNvPr id="572" name="直線コネクタ 571"/>
        <xdr:cNvCxnSpPr/>
      </xdr:nvCxnSpPr>
      <xdr:spPr>
        <a:xfrm flipV="1">
          <a:off x="22160864" y="5935721"/>
          <a:ext cx="0" cy="121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129816</xdr:rowOff>
    </xdr:from>
    <xdr:ext cx="469744" cy="259045"/>
    <xdr:sp macro="" textlink="">
      <xdr:nvSpPr>
        <xdr:cNvPr id="573" name="【一般廃棄物処理施設】&#10;一人当たり有形固定資産（償却資産）額最小値テキスト"/>
        <xdr:cNvSpPr txBox="1"/>
      </xdr:nvSpPr>
      <xdr:spPr>
        <a:xfrm>
          <a:off x="22199600" y="71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125989</xdr:rowOff>
    </xdr:from>
    <xdr:to>
      <xdr:col>116</xdr:col>
      <xdr:colOff>152400</xdr:colOff>
      <xdr:row>41</xdr:row>
      <xdr:rowOff>125989</xdr:rowOff>
    </xdr:to>
    <xdr:cxnSp macro="">
      <xdr:nvCxnSpPr>
        <xdr:cNvPr id="574" name="直線コネクタ 573"/>
        <xdr:cNvCxnSpPr/>
      </xdr:nvCxnSpPr>
      <xdr:spPr>
        <a:xfrm>
          <a:off x="22072600" y="715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53098</xdr:rowOff>
    </xdr:from>
    <xdr:ext cx="599010" cy="259045"/>
    <xdr:sp macro="" textlink="">
      <xdr:nvSpPr>
        <xdr:cNvPr id="575" name="【一般廃棄物処理施設】&#10;一人当たり有形固定資産（償却資産）額最大値テキスト"/>
        <xdr:cNvSpPr txBox="1"/>
      </xdr:nvSpPr>
      <xdr:spPr>
        <a:xfrm>
          <a:off x="22199600" y="57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106421</xdr:rowOff>
    </xdr:from>
    <xdr:to>
      <xdr:col>116</xdr:col>
      <xdr:colOff>152400</xdr:colOff>
      <xdr:row>34</xdr:row>
      <xdr:rowOff>106421</xdr:rowOff>
    </xdr:to>
    <xdr:cxnSp macro="">
      <xdr:nvCxnSpPr>
        <xdr:cNvPr id="576" name="直線コネクタ 575"/>
        <xdr:cNvCxnSpPr/>
      </xdr:nvCxnSpPr>
      <xdr:spPr>
        <a:xfrm>
          <a:off x="22072600" y="59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60996</xdr:rowOff>
    </xdr:from>
    <xdr:ext cx="599010" cy="259045"/>
    <xdr:sp macro="" textlink="">
      <xdr:nvSpPr>
        <xdr:cNvPr id="577" name="【一般廃棄物処理施設】&#10;一人当たり有形固定資産（償却資産）額平均値テキスト"/>
        <xdr:cNvSpPr txBox="1"/>
      </xdr:nvSpPr>
      <xdr:spPr>
        <a:xfrm>
          <a:off x="22199600" y="6576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82569</xdr:rowOff>
    </xdr:from>
    <xdr:to>
      <xdr:col>116</xdr:col>
      <xdr:colOff>114300</xdr:colOff>
      <xdr:row>39</xdr:row>
      <xdr:rowOff>12719</xdr:rowOff>
    </xdr:to>
    <xdr:sp macro="" textlink="">
      <xdr:nvSpPr>
        <xdr:cNvPr id="578" name="フローチャート: 判断 577"/>
        <xdr:cNvSpPr/>
      </xdr:nvSpPr>
      <xdr:spPr>
        <a:xfrm>
          <a:off x="22110700" y="65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144395</xdr:rowOff>
    </xdr:from>
    <xdr:to>
      <xdr:col>112</xdr:col>
      <xdr:colOff>38100</xdr:colOff>
      <xdr:row>39</xdr:row>
      <xdr:rowOff>74545</xdr:rowOff>
    </xdr:to>
    <xdr:sp macro="" textlink="">
      <xdr:nvSpPr>
        <xdr:cNvPr id="579" name="フローチャート: 判断 578"/>
        <xdr:cNvSpPr/>
      </xdr:nvSpPr>
      <xdr:spPr>
        <a:xfrm>
          <a:off x="21272500" y="66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156644</xdr:rowOff>
    </xdr:from>
    <xdr:to>
      <xdr:col>107</xdr:col>
      <xdr:colOff>101600</xdr:colOff>
      <xdr:row>39</xdr:row>
      <xdr:rowOff>86794</xdr:rowOff>
    </xdr:to>
    <xdr:sp macro="" textlink="">
      <xdr:nvSpPr>
        <xdr:cNvPr id="580" name="フローチャート: 判断 579"/>
        <xdr:cNvSpPr/>
      </xdr:nvSpPr>
      <xdr:spPr>
        <a:xfrm>
          <a:off x="20383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169149</xdr:rowOff>
    </xdr:from>
    <xdr:to>
      <xdr:col>102</xdr:col>
      <xdr:colOff>165100</xdr:colOff>
      <xdr:row>39</xdr:row>
      <xdr:rowOff>99299</xdr:rowOff>
    </xdr:to>
    <xdr:sp macro="" textlink="">
      <xdr:nvSpPr>
        <xdr:cNvPr id="581" name="フローチャート: 判断 580"/>
        <xdr:cNvSpPr/>
      </xdr:nvSpPr>
      <xdr:spPr>
        <a:xfrm>
          <a:off x="19494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159241</xdr:rowOff>
    </xdr:from>
    <xdr:to>
      <xdr:col>98</xdr:col>
      <xdr:colOff>38100</xdr:colOff>
      <xdr:row>39</xdr:row>
      <xdr:rowOff>89391</xdr:rowOff>
    </xdr:to>
    <xdr:sp macro="" textlink="">
      <xdr:nvSpPr>
        <xdr:cNvPr id="582" name="フローチャート: 判断 581"/>
        <xdr:cNvSpPr/>
      </xdr:nvSpPr>
      <xdr:spPr>
        <a:xfrm>
          <a:off x="18605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69922</xdr:rowOff>
    </xdr:from>
    <xdr:to>
      <xdr:col>116</xdr:col>
      <xdr:colOff>114300</xdr:colOff>
      <xdr:row>37</xdr:row>
      <xdr:rowOff>72</xdr:rowOff>
    </xdr:to>
    <xdr:sp macro="" textlink="">
      <xdr:nvSpPr>
        <xdr:cNvPr id="588" name="楕円 587"/>
        <xdr:cNvSpPr/>
      </xdr:nvSpPr>
      <xdr:spPr>
        <a:xfrm>
          <a:off x="22110700" y="624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92799</xdr:rowOff>
    </xdr:from>
    <xdr:ext cx="599010" cy="259045"/>
    <xdr:sp macro="" textlink="">
      <xdr:nvSpPr>
        <xdr:cNvPr id="589" name="【一般廃棄物処理施設】&#10;一人当たり有形固定資産（償却資産）額該当値テキスト"/>
        <xdr:cNvSpPr txBox="1"/>
      </xdr:nvSpPr>
      <xdr:spPr>
        <a:xfrm>
          <a:off x="22199600" y="609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73086</xdr:rowOff>
    </xdr:from>
    <xdr:to>
      <xdr:col>112</xdr:col>
      <xdr:colOff>38100</xdr:colOff>
      <xdr:row>37</xdr:row>
      <xdr:rowOff>3236</xdr:rowOff>
    </xdr:to>
    <xdr:sp macro="" textlink="">
      <xdr:nvSpPr>
        <xdr:cNvPr id="590" name="楕円 589"/>
        <xdr:cNvSpPr/>
      </xdr:nvSpPr>
      <xdr:spPr>
        <a:xfrm>
          <a:off x="21272500" y="62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120722</xdr:rowOff>
    </xdr:from>
    <xdr:to>
      <xdr:col>116</xdr:col>
      <xdr:colOff>63500</xdr:colOff>
      <xdr:row>36</xdr:row>
      <xdr:rowOff>123886</xdr:rowOff>
    </xdr:to>
    <xdr:cxnSp macro="">
      <xdr:nvCxnSpPr>
        <xdr:cNvPr id="591" name="直線コネクタ 590"/>
        <xdr:cNvCxnSpPr/>
      </xdr:nvCxnSpPr>
      <xdr:spPr>
        <a:xfrm flipV="1">
          <a:off x="21323300" y="6292922"/>
          <a:ext cx="838200" cy="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88398</xdr:rowOff>
    </xdr:from>
    <xdr:to>
      <xdr:col>107</xdr:col>
      <xdr:colOff>101600</xdr:colOff>
      <xdr:row>40</xdr:row>
      <xdr:rowOff>18548</xdr:rowOff>
    </xdr:to>
    <xdr:sp macro="" textlink="">
      <xdr:nvSpPr>
        <xdr:cNvPr id="592" name="楕円 591"/>
        <xdr:cNvSpPr/>
      </xdr:nvSpPr>
      <xdr:spPr>
        <a:xfrm>
          <a:off x="20383500" y="677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123886</xdr:rowOff>
    </xdr:from>
    <xdr:to>
      <xdr:col>111</xdr:col>
      <xdr:colOff>177800</xdr:colOff>
      <xdr:row>39</xdr:row>
      <xdr:rowOff>139198</xdr:rowOff>
    </xdr:to>
    <xdr:cxnSp macro="">
      <xdr:nvCxnSpPr>
        <xdr:cNvPr id="593" name="直線コネクタ 592"/>
        <xdr:cNvCxnSpPr/>
      </xdr:nvCxnSpPr>
      <xdr:spPr>
        <a:xfrm flipV="1">
          <a:off x="20434300" y="6296086"/>
          <a:ext cx="889000" cy="52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88978</xdr:rowOff>
    </xdr:from>
    <xdr:to>
      <xdr:col>102</xdr:col>
      <xdr:colOff>165100</xdr:colOff>
      <xdr:row>40</xdr:row>
      <xdr:rowOff>19128</xdr:rowOff>
    </xdr:to>
    <xdr:sp macro="" textlink="">
      <xdr:nvSpPr>
        <xdr:cNvPr id="594" name="楕円 593"/>
        <xdr:cNvSpPr/>
      </xdr:nvSpPr>
      <xdr:spPr>
        <a:xfrm>
          <a:off x="19494500" y="677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139198</xdr:rowOff>
    </xdr:from>
    <xdr:to>
      <xdr:col>107</xdr:col>
      <xdr:colOff>50800</xdr:colOff>
      <xdr:row>39</xdr:row>
      <xdr:rowOff>139778</xdr:rowOff>
    </xdr:to>
    <xdr:cxnSp macro="">
      <xdr:nvCxnSpPr>
        <xdr:cNvPr id="595" name="直線コネクタ 594"/>
        <xdr:cNvCxnSpPr/>
      </xdr:nvCxnSpPr>
      <xdr:spPr>
        <a:xfrm flipV="1">
          <a:off x="19545300" y="6825748"/>
          <a:ext cx="889000" cy="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22986</xdr:rowOff>
    </xdr:from>
    <xdr:to>
      <xdr:col>98</xdr:col>
      <xdr:colOff>38100</xdr:colOff>
      <xdr:row>40</xdr:row>
      <xdr:rowOff>124586</xdr:rowOff>
    </xdr:to>
    <xdr:sp macro="" textlink="">
      <xdr:nvSpPr>
        <xdr:cNvPr id="596" name="楕円 595"/>
        <xdr:cNvSpPr/>
      </xdr:nvSpPr>
      <xdr:spPr>
        <a:xfrm>
          <a:off x="18605500" y="68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139778</xdr:rowOff>
    </xdr:from>
    <xdr:to>
      <xdr:col>102</xdr:col>
      <xdr:colOff>114300</xdr:colOff>
      <xdr:row>40</xdr:row>
      <xdr:rowOff>73786</xdr:rowOff>
    </xdr:to>
    <xdr:cxnSp macro="">
      <xdr:nvCxnSpPr>
        <xdr:cNvPr id="597" name="直線コネクタ 596"/>
        <xdr:cNvCxnSpPr/>
      </xdr:nvCxnSpPr>
      <xdr:spPr>
        <a:xfrm flipV="1">
          <a:off x="18656300" y="6826328"/>
          <a:ext cx="889000" cy="10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65672</xdr:rowOff>
    </xdr:from>
    <xdr:ext cx="534377" cy="259045"/>
    <xdr:sp macro="" textlink="">
      <xdr:nvSpPr>
        <xdr:cNvPr id="598" name="n_1aveValue【一般廃棄物処理施設】&#10;一人当たり有形固定資産（償却資産）額"/>
        <xdr:cNvSpPr txBox="1"/>
      </xdr:nvSpPr>
      <xdr:spPr>
        <a:xfrm>
          <a:off x="21043411" y="67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103321</xdr:rowOff>
    </xdr:from>
    <xdr:ext cx="534377" cy="259045"/>
    <xdr:sp macro="" textlink="">
      <xdr:nvSpPr>
        <xdr:cNvPr id="599" name="n_2aveValue【一般廃棄物処理施設】&#10;一人当たり有形固定資産（償却資産）額"/>
        <xdr:cNvSpPr txBox="1"/>
      </xdr:nvSpPr>
      <xdr:spPr>
        <a:xfrm>
          <a:off x="20167111" y="64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115825</xdr:rowOff>
    </xdr:from>
    <xdr:ext cx="534377" cy="259045"/>
    <xdr:sp macro="" textlink="">
      <xdr:nvSpPr>
        <xdr:cNvPr id="600" name="n_3aveValue【一般廃棄物処理施設】&#10;一人当たり有形固定資産（償却資産）額"/>
        <xdr:cNvSpPr txBox="1"/>
      </xdr:nvSpPr>
      <xdr:spPr>
        <a:xfrm>
          <a:off x="19278111"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105918</xdr:rowOff>
    </xdr:from>
    <xdr:ext cx="534377" cy="259045"/>
    <xdr:sp macro="" textlink="">
      <xdr:nvSpPr>
        <xdr:cNvPr id="601" name="n_4aveValue【一般廃棄物処理施設】&#10;一人当たり有形固定資産（償却資産）額"/>
        <xdr:cNvSpPr txBox="1"/>
      </xdr:nvSpPr>
      <xdr:spPr>
        <a:xfrm>
          <a:off x="18389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19763</xdr:rowOff>
    </xdr:from>
    <xdr:ext cx="599010" cy="259045"/>
    <xdr:sp macro="" textlink="">
      <xdr:nvSpPr>
        <xdr:cNvPr id="602" name="n_1mainValue【一般廃棄物処理施設】&#10;一人当たり有形固定資産（償却資産）額"/>
        <xdr:cNvSpPr txBox="1"/>
      </xdr:nvSpPr>
      <xdr:spPr>
        <a:xfrm>
          <a:off x="21011095" y="6020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9675</xdr:rowOff>
    </xdr:from>
    <xdr:ext cx="534377" cy="259045"/>
    <xdr:sp macro="" textlink="">
      <xdr:nvSpPr>
        <xdr:cNvPr id="603" name="n_2mainValue【一般廃棄物処理施設】&#10;一人当たり有形固定資産（償却資産）額"/>
        <xdr:cNvSpPr txBox="1"/>
      </xdr:nvSpPr>
      <xdr:spPr>
        <a:xfrm>
          <a:off x="20167111" y="686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10255</xdr:rowOff>
    </xdr:from>
    <xdr:ext cx="534377" cy="259045"/>
    <xdr:sp macro="" textlink="">
      <xdr:nvSpPr>
        <xdr:cNvPr id="604" name="n_3mainValue【一般廃棄物処理施設】&#10;一人当たり有形固定資産（償却資産）額"/>
        <xdr:cNvSpPr txBox="1"/>
      </xdr:nvSpPr>
      <xdr:spPr>
        <a:xfrm>
          <a:off x="19278111" y="686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115713</xdr:rowOff>
    </xdr:from>
    <xdr:ext cx="534377" cy="259045"/>
    <xdr:sp macro="" textlink="">
      <xdr:nvSpPr>
        <xdr:cNvPr id="605" name="n_4mainValue【一般廃棄物処理施設】&#10;一人当たり有形固定資産（償却資産）額"/>
        <xdr:cNvSpPr txBox="1"/>
      </xdr:nvSpPr>
      <xdr:spPr>
        <a:xfrm>
          <a:off x="18389111" y="697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7" name="直線コネクタ 6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8" name="テキスト ボックス 617"/>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9" name="直線コネクタ 6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0" name="テキスト ボックス 6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1" name="直線コネクタ 6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2" name="テキスト ボックス 6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3" name="直線コネクタ 6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4" name="テキスト ボックス 6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112014</xdr:rowOff>
    </xdr:from>
    <xdr:to>
      <xdr:col>85</xdr:col>
      <xdr:colOff>126364</xdr:colOff>
      <xdr:row>64</xdr:row>
      <xdr:rowOff>0</xdr:rowOff>
    </xdr:to>
    <xdr:cxnSp macro="">
      <xdr:nvCxnSpPr>
        <xdr:cNvPr id="628" name="直線コネクタ 627"/>
        <xdr:cNvCxnSpPr/>
      </xdr:nvCxnSpPr>
      <xdr:spPr>
        <a:xfrm flipV="1">
          <a:off x="16318864" y="9541764"/>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629" name="【保健センター・保健所】&#10;有形固定資産減価償却率最小値テキスト"/>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0" name="直線コネクタ 629"/>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58691</xdr:rowOff>
    </xdr:from>
    <xdr:ext cx="405111" cy="259045"/>
    <xdr:sp macro="" textlink="">
      <xdr:nvSpPr>
        <xdr:cNvPr id="631" name="【保健センター・保健所】&#10;有形固定資産減価償却率最大値テキスト"/>
        <xdr:cNvSpPr txBox="1"/>
      </xdr:nvSpPr>
      <xdr:spPr>
        <a:xfrm>
          <a:off x="16357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112014</xdr:rowOff>
    </xdr:from>
    <xdr:to>
      <xdr:col>86</xdr:col>
      <xdr:colOff>25400</xdr:colOff>
      <xdr:row>55</xdr:row>
      <xdr:rowOff>112014</xdr:rowOff>
    </xdr:to>
    <xdr:cxnSp macro="">
      <xdr:nvCxnSpPr>
        <xdr:cNvPr id="632" name="直線コネクタ 631"/>
        <xdr:cNvCxnSpPr/>
      </xdr:nvCxnSpPr>
      <xdr:spPr>
        <a:xfrm>
          <a:off x="16230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5351</xdr:rowOff>
    </xdr:from>
    <xdr:ext cx="405111" cy="259045"/>
    <xdr:sp macro="" textlink="">
      <xdr:nvSpPr>
        <xdr:cNvPr id="633" name="【保健センター・保健所】&#10;有形固定資産減価償却率平均値テキスト"/>
        <xdr:cNvSpPr txBox="1"/>
      </xdr:nvSpPr>
      <xdr:spPr>
        <a:xfrm>
          <a:off x="16357600" y="9778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26924</xdr:rowOff>
    </xdr:from>
    <xdr:to>
      <xdr:col>85</xdr:col>
      <xdr:colOff>177800</xdr:colOff>
      <xdr:row>57</xdr:row>
      <xdr:rowOff>128524</xdr:rowOff>
    </xdr:to>
    <xdr:sp macro="" textlink="">
      <xdr:nvSpPr>
        <xdr:cNvPr id="634" name="フローチャート: 判断 633"/>
        <xdr:cNvSpPr/>
      </xdr:nvSpPr>
      <xdr:spPr>
        <a:xfrm>
          <a:off x="162687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132080</xdr:rowOff>
    </xdr:from>
    <xdr:to>
      <xdr:col>81</xdr:col>
      <xdr:colOff>101600</xdr:colOff>
      <xdr:row>57</xdr:row>
      <xdr:rowOff>62230</xdr:rowOff>
    </xdr:to>
    <xdr:sp macro="" textlink="">
      <xdr:nvSpPr>
        <xdr:cNvPr id="635" name="フローチャート: 判断 634"/>
        <xdr:cNvSpPr/>
      </xdr:nvSpPr>
      <xdr:spPr>
        <a:xfrm>
          <a:off x="154305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104648</xdr:rowOff>
    </xdr:from>
    <xdr:to>
      <xdr:col>76</xdr:col>
      <xdr:colOff>165100</xdr:colOff>
      <xdr:row>57</xdr:row>
      <xdr:rowOff>34798</xdr:rowOff>
    </xdr:to>
    <xdr:sp macro="" textlink="">
      <xdr:nvSpPr>
        <xdr:cNvPr id="636" name="フローチャート: 判断 635"/>
        <xdr:cNvSpPr/>
      </xdr:nvSpPr>
      <xdr:spPr>
        <a:xfrm>
          <a:off x="14541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70358</xdr:rowOff>
    </xdr:from>
    <xdr:to>
      <xdr:col>72</xdr:col>
      <xdr:colOff>38100</xdr:colOff>
      <xdr:row>57</xdr:row>
      <xdr:rowOff>508</xdr:rowOff>
    </xdr:to>
    <xdr:sp macro="" textlink="">
      <xdr:nvSpPr>
        <xdr:cNvPr id="637" name="フローチャート: 判断 636"/>
        <xdr:cNvSpPr/>
      </xdr:nvSpPr>
      <xdr:spPr>
        <a:xfrm>
          <a:off x="13652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29210</xdr:rowOff>
    </xdr:from>
    <xdr:to>
      <xdr:col>67</xdr:col>
      <xdr:colOff>101600</xdr:colOff>
      <xdr:row>56</xdr:row>
      <xdr:rowOff>130810</xdr:rowOff>
    </xdr:to>
    <xdr:sp macro="" textlink="">
      <xdr:nvSpPr>
        <xdr:cNvPr id="638" name="フローチャート: 判断 637"/>
        <xdr:cNvSpPr/>
      </xdr:nvSpPr>
      <xdr:spPr>
        <a:xfrm>
          <a:off x="12763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116078</xdr:rowOff>
    </xdr:from>
    <xdr:to>
      <xdr:col>85</xdr:col>
      <xdr:colOff>177800</xdr:colOff>
      <xdr:row>57</xdr:row>
      <xdr:rowOff>46228</xdr:rowOff>
    </xdr:to>
    <xdr:sp macro="" textlink="">
      <xdr:nvSpPr>
        <xdr:cNvPr id="644" name="楕円 643"/>
        <xdr:cNvSpPr/>
      </xdr:nvSpPr>
      <xdr:spPr>
        <a:xfrm>
          <a:off x="16268700" y="971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138955</xdr:rowOff>
    </xdr:from>
    <xdr:ext cx="405111" cy="259045"/>
    <xdr:sp macro="" textlink="">
      <xdr:nvSpPr>
        <xdr:cNvPr id="645" name="【保健センター・保健所】&#10;有形固定資産減価償却率該当値テキスト"/>
        <xdr:cNvSpPr txBox="1"/>
      </xdr:nvSpPr>
      <xdr:spPr>
        <a:xfrm>
          <a:off x="16357600" y="9568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125222</xdr:rowOff>
    </xdr:from>
    <xdr:to>
      <xdr:col>81</xdr:col>
      <xdr:colOff>101600</xdr:colOff>
      <xdr:row>57</xdr:row>
      <xdr:rowOff>55372</xdr:rowOff>
    </xdr:to>
    <xdr:sp macro="" textlink="">
      <xdr:nvSpPr>
        <xdr:cNvPr id="646" name="楕円 645"/>
        <xdr:cNvSpPr/>
      </xdr:nvSpPr>
      <xdr:spPr>
        <a:xfrm>
          <a:off x="15430500" y="972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166878</xdr:rowOff>
    </xdr:from>
    <xdr:to>
      <xdr:col>85</xdr:col>
      <xdr:colOff>127000</xdr:colOff>
      <xdr:row>57</xdr:row>
      <xdr:rowOff>4572</xdr:rowOff>
    </xdr:to>
    <xdr:cxnSp macro="">
      <xdr:nvCxnSpPr>
        <xdr:cNvPr id="647" name="直線コネクタ 646"/>
        <xdr:cNvCxnSpPr/>
      </xdr:nvCxnSpPr>
      <xdr:spPr>
        <a:xfrm flipV="1">
          <a:off x="15481300" y="976807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86360</xdr:rowOff>
    </xdr:from>
    <xdr:to>
      <xdr:col>76</xdr:col>
      <xdr:colOff>165100</xdr:colOff>
      <xdr:row>57</xdr:row>
      <xdr:rowOff>16510</xdr:rowOff>
    </xdr:to>
    <xdr:sp macro="" textlink="">
      <xdr:nvSpPr>
        <xdr:cNvPr id="648" name="楕円 647"/>
        <xdr:cNvSpPr/>
      </xdr:nvSpPr>
      <xdr:spPr>
        <a:xfrm>
          <a:off x="14541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137160</xdr:rowOff>
    </xdr:from>
    <xdr:to>
      <xdr:col>81</xdr:col>
      <xdr:colOff>50800</xdr:colOff>
      <xdr:row>57</xdr:row>
      <xdr:rowOff>4572</xdr:rowOff>
    </xdr:to>
    <xdr:cxnSp macro="">
      <xdr:nvCxnSpPr>
        <xdr:cNvPr id="649" name="直線コネクタ 648"/>
        <xdr:cNvCxnSpPr/>
      </xdr:nvCxnSpPr>
      <xdr:spPr>
        <a:xfrm>
          <a:off x="14592300" y="973836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40640</xdr:rowOff>
    </xdr:from>
    <xdr:to>
      <xdr:col>72</xdr:col>
      <xdr:colOff>38100</xdr:colOff>
      <xdr:row>56</xdr:row>
      <xdr:rowOff>142240</xdr:rowOff>
    </xdr:to>
    <xdr:sp macro="" textlink="">
      <xdr:nvSpPr>
        <xdr:cNvPr id="650" name="楕円 649"/>
        <xdr:cNvSpPr/>
      </xdr:nvSpPr>
      <xdr:spPr>
        <a:xfrm>
          <a:off x="13652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91440</xdr:rowOff>
    </xdr:from>
    <xdr:to>
      <xdr:col>76</xdr:col>
      <xdr:colOff>114300</xdr:colOff>
      <xdr:row>56</xdr:row>
      <xdr:rowOff>137160</xdr:rowOff>
    </xdr:to>
    <xdr:cxnSp macro="">
      <xdr:nvCxnSpPr>
        <xdr:cNvPr id="651" name="直線コネクタ 650"/>
        <xdr:cNvCxnSpPr/>
      </xdr:nvCxnSpPr>
      <xdr:spPr>
        <a:xfrm>
          <a:off x="13703300" y="9692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166370</xdr:rowOff>
    </xdr:from>
    <xdr:to>
      <xdr:col>67</xdr:col>
      <xdr:colOff>101600</xdr:colOff>
      <xdr:row>56</xdr:row>
      <xdr:rowOff>96520</xdr:rowOff>
    </xdr:to>
    <xdr:sp macro="" textlink="">
      <xdr:nvSpPr>
        <xdr:cNvPr id="652" name="楕円 651"/>
        <xdr:cNvSpPr/>
      </xdr:nvSpPr>
      <xdr:spPr>
        <a:xfrm>
          <a:off x="12763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45720</xdr:rowOff>
    </xdr:from>
    <xdr:to>
      <xdr:col>71</xdr:col>
      <xdr:colOff>177800</xdr:colOff>
      <xdr:row>56</xdr:row>
      <xdr:rowOff>91440</xdr:rowOff>
    </xdr:to>
    <xdr:cxnSp macro="">
      <xdr:nvCxnSpPr>
        <xdr:cNvPr id="653" name="直線コネクタ 652"/>
        <xdr:cNvCxnSpPr/>
      </xdr:nvCxnSpPr>
      <xdr:spPr>
        <a:xfrm>
          <a:off x="12814300" y="9646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53357</xdr:rowOff>
    </xdr:from>
    <xdr:ext cx="405111" cy="259045"/>
    <xdr:sp macro="" textlink="">
      <xdr:nvSpPr>
        <xdr:cNvPr id="654" name="n_1aveValue【保健センター・保健所】&#10;有形固定資産減価償却率"/>
        <xdr:cNvSpPr txBox="1"/>
      </xdr:nvSpPr>
      <xdr:spPr>
        <a:xfrm>
          <a:off x="15266044" y="982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25925</xdr:rowOff>
    </xdr:from>
    <xdr:ext cx="405111" cy="259045"/>
    <xdr:sp macro="" textlink="">
      <xdr:nvSpPr>
        <xdr:cNvPr id="655" name="n_2aveValue【保健センター・保健所】&#10;有形固定資産減価償却率"/>
        <xdr:cNvSpPr txBox="1"/>
      </xdr:nvSpPr>
      <xdr:spPr>
        <a:xfrm>
          <a:off x="14389744" y="979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163085</xdr:rowOff>
    </xdr:from>
    <xdr:ext cx="405111" cy="259045"/>
    <xdr:sp macro="" textlink="">
      <xdr:nvSpPr>
        <xdr:cNvPr id="656" name="n_3aveValue【保健センター・保健所】&#10;有形固定資産減価償却率"/>
        <xdr:cNvSpPr txBox="1"/>
      </xdr:nvSpPr>
      <xdr:spPr>
        <a:xfrm>
          <a:off x="13500744" y="9764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121937</xdr:rowOff>
    </xdr:from>
    <xdr:ext cx="405111" cy="259045"/>
    <xdr:sp macro="" textlink="">
      <xdr:nvSpPr>
        <xdr:cNvPr id="657" name="n_4aveValue【保健センター・保健所】&#10;有形固定資産減価償却率"/>
        <xdr:cNvSpPr txBox="1"/>
      </xdr:nvSpPr>
      <xdr:spPr>
        <a:xfrm>
          <a:off x="12611744" y="972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71899</xdr:rowOff>
    </xdr:from>
    <xdr:ext cx="405111" cy="259045"/>
    <xdr:sp macro="" textlink="">
      <xdr:nvSpPr>
        <xdr:cNvPr id="658" name="n_1mainValue【保健センター・保健所】&#10;有形固定資産減価償却率"/>
        <xdr:cNvSpPr txBox="1"/>
      </xdr:nvSpPr>
      <xdr:spPr>
        <a:xfrm>
          <a:off x="15266044" y="950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33037</xdr:rowOff>
    </xdr:from>
    <xdr:ext cx="405111" cy="259045"/>
    <xdr:sp macro="" textlink="">
      <xdr:nvSpPr>
        <xdr:cNvPr id="659" name="n_2mainValue【保健センター・保健所】&#10;有形固定資産減価償却率"/>
        <xdr:cNvSpPr txBox="1"/>
      </xdr:nvSpPr>
      <xdr:spPr>
        <a:xfrm>
          <a:off x="14389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158767</xdr:rowOff>
    </xdr:from>
    <xdr:ext cx="405111" cy="259045"/>
    <xdr:sp macro="" textlink="">
      <xdr:nvSpPr>
        <xdr:cNvPr id="660" name="n_3mainValue【保健センター・保健所】&#10;有形固定資産減価償却率"/>
        <xdr:cNvSpPr txBox="1"/>
      </xdr:nvSpPr>
      <xdr:spPr>
        <a:xfrm>
          <a:off x="13500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113047</xdr:rowOff>
    </xdr:from>
    <xdr:ext cx="405111" cy="259045"/>
    <xdr:sp macro="" textlink="">
      <xdr:nvSpPr>
        <xdr:cNvPr id="661" name="n_4mainValue【保健センター・保健所】&#10;有形固定資産減価償却率"/>
        <xdr:cNvSpPr txBox="1"/>
      </xdr:nvSpPr>
      <xdr:spPr>
        <a:xfrm>
          <a:off x="126117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5" name="テキスト ボックス 6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7" name="テキスト ボックス 6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9" name="テキスト ボックス 6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125730</xdr:rowOff>
    </xdr:to>
    <xdr:cxnSp macro="">
      <xdr:nvCxnSpPr>
        <xdr:cNvPr id="683" name="直線コネクタ 682"/>
        <xdr:cNvCxnSpPr/>
      </xdr:nvCxnSpPr>
      <xdr:spPr>
        <a:xfrm flipV="1">
          <a:off x="22160864" y="958291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84"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5" name="直線コネクタ 684"/>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686"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87" name="直線コネクタ 686"/>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129811</xdr:rowOff>
    </xdr:from>
    <xdr:ext cx="469744" cy="259045"/>
    <xdr:sp macro="" textlink="">
      <xdr:nvSpPr>
        <xdr:cNvPr id="688" name="【保健センター・保健所】&#10;一人当たり面積平均値テキスト"/>
        <xdr:cNvSpPr txBox="1"/>
      </xdr:nvSpPr>
      <xdr:spPr>
        <a:xfrm>
          <a:off x="22199600" y="1041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689" name="フローチャート: 判断 688"/>
        <xdr:cNvSpPr/>
      </xdr:nvSpPr>
      <xdr:spPr>
        <a:xfrm>
          <a:off x="221107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90" name="フローチャート: 判断 689"/>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691" name="フローチャート: 判断 690"/>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138938</xdr:rowOff>
    </xdr:from>
    <xdr:to>
      <xdr:col>102</xdr:col>
      <xdr:colOff>165100</xdr:colOff>
      <xdr:row>62</xdr:row>
      <xdr:rowOff>69088</xdr:rowOff>
    </xdr:to>
    <xdr:sp macro="" textlink="">
      <xdr:nvSpPr>
        <xdr:cNvPr id="692" name="フローチャート: 判断 691"/>
        <xdr:cNvSpPr/>
      </xdr:nvSpPr>
      <xdr:spPr>
        <a:xfrm>
          <a:off x="19494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152654</xdr:rowOff>
    </xdr:from>
    <xdr:to>
      <xdr:col>98</xdr:col>
      <xdr:colOff>38100</xdr:colOff>
      <xdr:row>62</xdr:row>
      <xdr:rowOff>82804</xdr:rowOff>
    </xdr:to>
    <xdr:sp macro="" textlink="">
      <xdr:nvSpPr>
        <xdr:cNvPr id="693" name="フローチャート: 判断 692"/>
        <xdr:cNvSpPr/>
      </xdr:nvSpPr>
      <xdr:spPr>
        <a:xfrm>
          <a:off x="18605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99" name="楕円 698"/>
        <xdr:cNvSpPr/>
      </xdr:nvSpPr>
      <xdr:spPr>
        <a:xfrm>
          <a:off x="221107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42435</xdr:rowOff>
    </xdr:from>
    <xdr:ext cx="469744" cy="259045"/>
    <xdr:sp macro="" textlink="">
      <xdr:nvSpPr>
        <xdr:cNvPr id="700" name="【保健センター・保健所】&#10;一人当たり面積該当値テキスト"/>
        <xdr:cNvSpPr txBox="1"/>
      </xdr:nvSpPr>
      <xdr:spPr>
        <a:xfrm>
          <a:off x="22199600" y="1067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127508</xdr:rowOff>
    </xdr:from>
    <xdr:to>
      <xdr:col>112</xdr:col>
      <xdr:colOff>38100</xdr:colOff>
      <xdr:row>63</xdr:row>
      <xdr:rowOff>57658</xdr:rowOff>
    </xdr:to>
    <xdr:sp macro="" textlink="">
      <xdr:nvSpPr>
        <xdr:cNvPr id="701" name="楕円 700"/>
        <xdr:cNvSpPr/>
      </xdr:nvSpPr>
      <xdr:spPr>
        <a:xfrm>
          <a:off x="21272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xdr:rowOff>
    </xdr:from>
    <xdr:to>
      <xdr:col>116</xdr:col>
      <xdr:colOff>63500</xdr:colOff>
      <xdr:row>63</xdr:row>
      <xdr:rowOff>6858</xdr:rowOff>
    </xdr:to>
    <xdr:cxnSp macro="">
      <xdr:nvCxnSpPr>
        <xdr:cNvPr id="702" name="直線コネクタ 701"/>
        <xdr:cNvCxnSpPr/>
      </xdr:nvCxnSpPr>
      <xdr:spPr>
        <a:xfrm>
          <a:off x="21323300" y="10808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132080</xdr:rowOff>
    </xdr:from>
    <xdr:to>
      <xdr:col>107</xdr:col>
      <xdr:colOff>101600</xdr:colOff>
      <xdr:row>63</xdr:row>
      <xdr:rowOff>62230</xdr:rowOff>
    </xdr:to>
    <xdr:sp macro="" textlink="">
      <xdr:nvSpPr>
        <xdr:cNvPr id="703" name="楕円 702"/>
        <xdr:cNvSpPr/>
      </xdr:nvSpPr>
      <xdr:spPr>
        <a:xfrm>
          <a:off x="20383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xdr:rowOff>
    </xdr:from>
    <xdr:to>
      <xdr:col>111</xdr:col>
      <xdr:colOff>177800</xdr:colOff>
      <xdr:row>63</xdr:row>
      <xdr:rowOff>11430</xdr:rowOff>
    </xdr:to>
    <xdr:cxnSp macro="">
      <xdr:nvCxnSpPr>
        <xdr:cNvPr id="704" name="直線コネクタ 703"/>
        <xdr:cNvCxnSpPr/>
      </xdr:nvCxnSpPr>
      <xdr:spPr>
        <a:xfrm flipV="1">
          <a:off x="20434300" y="10808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705" name="楕円 704"/>
        <xdr:cNvSpPr/>
      </xdr:nvSpPr>
      <xdr:spPr>
        <a:xfrm>
          <a:off x="19494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xdr:rowOff>
    </xdr:from>
    <xdr:to>
      <xdr:col>107</xdr:col>
      <xdr:colOff>50800</xdr:colOff>
      <xdr:row>63</xdr:row>
      <xdr:rowOff>11430</xdr:rowOff>
    </xdr:to>
    <xdr:cxnSp macro="">
      <xdr:nvCxnSpPr>
        <xdr:cNvPr id="706" name="直線コネクタ 705"/>
        <xdr:cNvCxnSpPr/>
      </xdr:nvCxnSpPr>
      <xdr:spPr>
        <a:xfrm>
          <a:off x="19545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132080</xdr:rowOff>
    </xdr:from>
    <xdr:to>
      <xdr:col>98</xdr:col>
      <xdr:colOff>38100</xdr:colOff>
      <xdr:row>63</xdr:row>
      <xdr:rowOff>62230</xdr:rowOff>
    </xdr:to>
    <xdr:sp macro="" textlink="">
      <xdr:nvSpPr>
        <xdr:cNvPr id="707" name="楕円 706"/>
        <xdr:cNvSpPr/>
      </xdr:nvSpPr>
      <xdr:spPr>
        <a:xfrm>
          <a:off x="18605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xdr:rowOff>
    </xdr:from>
    <xdr:to>
      <xdr:col>102</xdr:col>
      <xdr:colOff>114300</xdr:colOff>
      <xdr:row>63</xdr:row>
      <xdr:rowOff>11430</xdr:rowOff>
    </xdr:to>
    <xdr:cxnSp macro="">
      <xdr:nvCxnSpPr>
        <xdr:cNvPr id="708" name="直線コネクタ 707"/>
        <xdr:cNvCxnSpPr/>
      </xdr:nvCxnSpPr>
      <xdr:spPr>
        <a:xfrm>
          <a:off x="18656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709" name="n_1aveValue【保健センター・保健所】&#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710" name="n_2aveValue【保健センター・保健所】&#10;一人当たり面積"/>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85615</xdr:rowOff>
    </xdr:from>
    <xdr:ext cx="469744" cy="259045"/>
    <xdr:sp macro="" textlink="">
      <xdr:nvSpPr>
        <xdr:cNvPr id="711" name="n_3aveValue【保健センター・保健所】&#10;一人当たり面積"/>
        <xdr:cNvSpPr txBox="1"/>
      </xdr:nvSpPr>
      <xdr:spPr>
        <a:xfrm>
          <a:off x="19310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99331</xdr:rowOff>
    </xdr:from>
    <xdr:ext cx="469744" cy="259045"/>
    <xdr:sp macro="" textlink="">
      <xdr:nvSpPr>
        <xdr:cNvPr id="712" name="n_4aveValue【保健センター・保健所】&#10;一人当たり面積"/>
        <xdr:cNvSpPr txBox="1"/>
      </xdr:nvSpPr>
      <xdr:spPr>
        <a:xfrm>
          <a:off x="18421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48785</xdr:rowOff>
    </xdr:from>
    <xdr:ext cx="469744" cy="259045"/>
    <xdr:sp macro="" textlink="">
      <xdr:nvSpPr>
        <xdr:cNvPr id="713" name="n_1mainValue【保健センター・保健所】&#10;一人当たり面積"/>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714" name="n_2mainValue【保健センター・保健所】&#10;一人当たり面積"/>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15" name="n_3mainValue【保健センター・保健所】&#10;一人当たり面積"/>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16" name="n_4mainValue【保健センター・保健所】&#10;一人当たり面積"/>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742" name="直線コネクタ 741"/>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45"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46" name="直線コネクタ 745"/>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132641</xdr:rowOff>
    </xdr:from>
    <xdr:ext cx="405111" cy="259045"/>
    <xdr:sp macro="" textlink="">
      <xdr:nvSpPr>
        <xdr:cNvPr id="747" name="【消防施設】&#10;有形固定資産減価償却率平均値テキスト"/>
        <xdr:cNvSpPr txBox="1"/>
      </xdr:nvSpPr>
      <xdr:spPr>
        <a:xfrm>
          <a:off x="16357600" y="1402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109764</xdr:rowOff>
    </xdr:from>
    <xdr:to>
      <xdr:col>85</xdr:col>
      <xdr:colOff>177800</xdr:colOff>
      <xdr:row>83</xdr:row>
      <xdr:rowOff>39914</xdr:rowOff>
    </xdr:to>
    <xdr:sp macro="" textlink="">
      <xdr:nvSpPr>
        <xdr:cNvPr id="748" name="フローチャート: 判断 747"/>
        <xdr:cNvSpPr/>
      </xdr:nvSpPr>
      <xdr:spPr>
        <a:xfrm>
          <a:off x="162687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129358</xdr:rowOff>
    </xdr:from>
    <xdr:to>
      <xdr:col>81</xdr:col>
      <xdr:colOff>101600</xdr:colOff>
      <xdr:row>83</xdr:row>
      <xdr:rowOff>59508</xdr:rowOff>
    </xdr:to>
    <xdr:sp macro="" textlink="">
      <xdr:nvSpPr>
        <xdr:cNvPr id="749" name="フローチャート: 判断 748"/>
        <xdr:cNvSpPr/>
      </xdr:nvSpPr>
      <xdr:spPr>
        <a:xfrm>
          <a:off x="15430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750" name="フローチャート: 判断 749"/>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33020</xdr:rowOff>
    </xdr:from>
    <xdr:to>
      <xdr:col>72</xdr:col>
      <xdr:colOff>38100</xdr:colOff>
      <xdr:row>83</xdr:row>
      <xdr:rowOff>134620</xdr:rowOff>
    </xdr:to>
    <xdr:sp macro="" textlink="">
      <xdr:nvSpPr>
        <xdr:cNvPr id="751" name="フローチャート: 判断 750"/>
        <xdr:cNvSpPr/>
      </xdr:nvSpPr>
      <xdr:spPr>
        <a:xfrm>
          <a:off x="13652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752" name="フローチャート: 判断 751"/>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1995</xdr:rowOff>
    </xdr:from>
    <xdr:to>
      <xdr:col>85</xdr:col>
      <xdr:colOff>177800</xdr:colOff>
      <xdr:row>84</xdr:row>
      <xdr:rowOff>103595</xdr:rowOff>
    </xdr:to>
    <xdr:sp macro="" textlink="">
      <xdr:nvSpPr>
        <xdr:cNvPr id="758" name="楕円 757"/>
        <xdr:cNvSpPr/>
      </xdr:nvSpPr>
      <xdr:spPr>
        <a:xfrm>
          <a:off x="162687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151872</xdr:rowOff>
    </xdr:from>
    <xdr:ext cx="405111" cy="259045"/>
    <xdr:sp macro="" textlink="">
      <xdr:nvSpPr>
        <xdr:cNvPr id="759" name="【消防施設】&#10;有形固定資産減価償却率該当値テキスト"/>
        <xdr:cNvSpPr txBox="1"/>
      </xdr:nvSpPr>
      <xdr:spPr>
        <a:xfrm>
          <a:off x="16357600"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109764</xdr:rowOff>
    </xdr:from>
    <xdr:to>
      <xdr:col>81</xdr:col>
      <xdr:colOff>101600</xdr:colOff>
      <xdr:row>83</xdr:row>
      <xdr:rowOff>39914</xdr:rowOff>
    </xdr:to>
    <xdr:sp macro="" textlink="">
      <xdr:nvSpPr>
        <xdr:cNvPr id="760" name="楕円 759"/>
        <xdr:cNvSpPr/>
      </xdr:nvSpPr>
      <xdr:spPr>
        <a:xfrm>
          <a:off x="154305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160564</xdr:rowOff>
    </xdr:from>
    <xdr:to>
      <xdr:col>85</xdr:col>
      <xdr:colOff>127000</xdr:colOff>
      <xdr:row>84</xdr:row>
      <xdr:rowOff>52795</xdr:rowOff>
    </xdr:to>
    <xdr:cxnSp macro="">
      <xdr:nvCxnSpPr>
        <xdr:cNvPr id="761" name="直線コネクタ 760"/>
        <xdr:cNvCxnSpPr/>
      </xdr:nvCxnSpPr>
      <xdr:spPr>
        <a:xfrm>
          <a:off x="15481300" y="14219464"/>
          <a:ext cx="8382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42818</xdr:rowOff>
    </xdr:from>
    <xdr:to>
      <xdr:col>76</xdr:col>
      <xdr:colOff>165100</xdr:colOff>
      <xdr:row>82</xdr:row>
      <xdr:rowOff>144418</xdr:rowOff>
    </xdr:to>
    <xdr:sp macro="" textlink="">
      <xdr:nvSpPr>
        <xdr:cNvPr id="762" name="楕円 761"/>
        <xdr:cNvSpPr/>
      </xdr:nvSpPr>
      <xdr:spPr>
        <a:xfrm>
          <a:off x="14541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93618</xdr:rowOff>
    </xdr:from>
    <xdr:to>
      <xdr:col>81</xdr:col>
      <xdr:colOff>50800</xdr:colOff>
      <xdr:row>82</xdr:row>
      <xdr:rowOff>160564</xdr:rowOff>
    </xdr:to>
    <xdr:cxnSp macro="">
      <xdr:nvCxnSpPr>
        <xdr:cNvPr id="763" name="直線コネクタ 762"/>
        <xdr:cNvCxnSpPr/>
      </xdr:nvCxnSpPr>
      <xdr:spPr>
        <a:xfrm>
          <a:off x="14592300" y="14152518"/>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91802</xdr:rowOff>
    </xdr:from>
    <xdr:to>
      <xdr:col>72</xdr:col>
      <xdr:colOff>38100</xdr:colOff>
      <xdr:row>80</xdr:row>
      <xdr:rowOff>21952</xdr:rowOff>
    </xdr:to>
    <xdr:sp macro="" textlink="">
      <xdr:nvSpPr>
        <xdr:cNvPr id="764" name="楕円 763"/>
        <xdr:cNvSpPr/>
      </xdr:nvSpPr>
      <xdr:spPr>
        <a:xfrm>
          <a:off x="13652500" y="136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142602</xdr:rowOff>
    </xdr:from>
    <xdr:to>
      <xdr:col>76</xdr:col>
      <xdr:colOff>114300</xdr:colOff>
      <xdr:row>82</xdr:row>
      <xdr:rowOff>93618</xdr:rowOff>
    </xdr:to>
    <xdr:cxnSp macro="">
      <xdr:nvCxnSpPr>
        <xdr:cNvPr id="765" name="直線コネクタ 764"/>
        <xdr:cNvCxnSpPr/>
      </xdr:nvCxnSpPr>
      <xdr:spPr>
        <a:xfrm>
          <a:off x="13703300" y="13687152"/>
          <a:ext cx="889000" cy="46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121194</xdr:rowOff>
    </xdr:from>
    <xdr:to>
      <xdr:col>67</xdr:col>
      <xdr:colOff>101600</xdr:colOff>
      <xdr:row>80</xdr:row>
      <xdr:rowOff>51344</xdr:rowOff>
    </xdr:to>
    <xdr:sp macro="" textlink="">
      <xdr:nvSpPr>
        <xdr:cNvPr id="766" name="楕円 765"/>
        <xdr:cNvSpPr/>
      </xdr:nvSpPr>
      <xdr:spPr>
        <a:xfrm>
          <a:off x="12763500" y="1366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142602</xdr:rowOff>
    </xdr:from>
    <xdr:to>
      <xdr:col>71</xdr:col>
      <xdr:colOff>177800</xdr:colOff>
      <xdr:row>80</xdr:row>
      <xdr:rowOff>544</xdr:rowOff>
    </xdr:to>
    <xdr:cxnSp macro="">
      <xdr:nvCxnSpPr>
        <xdr:cNvPr id="767" name="直線コネクタ 766"/>
        <xdr:cNvCxnSpPr/>
      </xdr:nvCxnSpPr>
      <xdr:spPr>
        <a:xfrm flipV="1">
          <a:off x="12814300" y="1368715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50635</xdr:rowOff>
    </xdr:from>
    <xdr:ext cx="405111" cy="259045"/>
    <xdr:sp macro="" textlink="">
      <xdr:nvSpPr>
        <xdr:cNvPr id="768" name="n_1aveValue【消防施設】&#10;有形固定資産減価償却率"/>
        <xdr:cNvSpPr txBox="1"/>
      </xdr:nvSpPr>
      <xdr:spPr>
        <a:xfrm>
          <a:off x="15266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94722</xdr:rowOff>
    </xdr:from>
    <xdr:ext cx="405111" cy="259045"/>
    <xdr:sp macro="" textlink="">
      <xdr:nvSpPr>
        <xdr:cNvPr id="769" name="n_2aveValue【消防施設】&#10;有形固定資産減価償却率"/>
        <xdr:cNvSpPr txBox="1"/>
      </xdr:nvSpPr>
      <xdr:spPr>
        <a:xfrm>
          <a:off x="14389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125747</xdr:rowOff>
    </xdr:from>
    <xdr:ext cx="405111" cy="259045"/>
    <xdr:sp macro="" textlink="">
      <xdr:nvSpPr>
        <xdr:cNvPr id="770" name="n_3aveValue【消防施設】&#10;有形固定資産減価償却率"/>
        <xdr:cNvSpPr txBox="1"/>
      </xdr:nvSpPr>
      <xdr:spPr>
        <a:xfrm>
          <a:off x="13500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11447</xdr:rowOff>
    </xdr:from>
    <xdr:ext cx="405111" cy="259045"/>
    <xdr:sp macro="" textlink="">
      <xdr:nvSpPr>
        <xdr:cNvPr id="771" name="n_4aveValue【消防施設】&#10;有形固定資産減価償却率"/>
        <xdr:cNvSpPr txBox="1"/>
      </xdr:nvSpPr>
      <xdr:spPr>
        <a:xfrm>
          <a:off x="12611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56441</xdr:rowOff>
    </xdr:from>
    <xdr:ext cx="405111" cy="259045"/>
    <xdr:sp macro="" textlink="">
      <xdr:nvSpPr>
        <xdr:cNvPr id="772" name="n_1mainValue【消防施設】&#10;有形固定資産減価償却率"/>
        <xdr:cNvSpPr txBox="1"/>
      </xdr:nvSpPr>
      <xdr:spPr>
        <a:xfrm>
          <a:off x="152660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160945</xdr:rowOff>
    </xdr:from>
    <xdr:ext cx="405111" cy="259045"/>
    <xdr:sp macro="" textlink="">
      <xdr:nvSpPr>
        <xdr:cNvPr id="773" name="n_2mainValue【消防施設】&#10;有形固定資産減価償却率"/>
        <xdr:cNvSpPr txBox="1"/>
      </xdr:nvSpPr>
      <xdr:spPr>
        <a:xfrm>
          <a:off x="14389744" y="1387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38479</xdr:rowOff>
    </xdr:from>
    <xdr:ext cx="405111" cy="259045"/>
    <xdr:sp macro="" textlink="">
      <xdr:nvSpPr>
        <xdr:cNvPr id="774" name="n_3mainValue【消防施設】&#10;有形固定資産減価償却率"/>
        <xdr:cNvSpPr txBox="1"/>
      </xdr:nvSpPr>
      <xdr:spPr>
        <a:xfrm>
          <a:off x="13500744" y="1341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67871</xdr:rowOff>
    </xdr:from>
    <xdr:ext cx="405111" cy="259045"/>
    <xdr:sp macro="" textlink="">
      <xdr:nvSpPr>
        <xdr:cNvPr id="775" name="n_4mainValue【消防施設】&#10;有形固定資産減価償却率"/>
        <xdr:cNvSpPr txBox="1"/>
      </xdr:nvSpPr>
      <xdr:spPr>
        <a:xfrm>
          <a:off x="12611744" y="1344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12954</xdr:rowOff>
    </xdr:from>
    <xdr:to>
      <xdr:col>116</xdr:col>
      <xdr:colOff>62864</xdr:colOff>
      <xdr:row>86</xdr:row>
      <xdr:rowOff>26670</xdr:rowOff>
    </xdr:to>
    <xdr:cxnSp macro="">
      <xdr:nvCxnSpPr>
        <xdr:cNvPr id="797" name="直線コネクタ 796"/>
        <xdr:cNvCxnSpPr/>
      </xdr:nvCxnSpPr>
      <xdr:spPr>
        <a:xfrm flipV="1">
          <a:off x="22160864" y="13386054"/>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98"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99" name="直線コネクタ 798"/>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131081</xdr:rowOff>
    </xdr:from>
    <xdr:ext cx="469744" cy="259045"/>
    <xdr:sp macro="" textlink="">
      <xdr:nvSpPr>
        <xdr:cNvPr id="800" name="【消防施設】&#10;一人当たり面積最大値テキスト"/>
        <xdr:cNvSpPr txBox="1"/>
      </xdr:nvSpPr>
      <xdr:spPr>
        <a:xfrm>
          <a:off x="22199600" y="1316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12954</xdr:rowOff>
    </xdr:from>
    <xdr:to>
      <xdr:col>116</xdr:col>
      <xdr:colOff>152400</xdr:colOff>
      <xdr:row>78</xdr:row>
      <xdr:rowOff>12954</xdr:rowOff>
    </xdr:to>
    <xdr:cxnSp macro="">
      <xdr:nvCxnSpPr>
        <xdr:cNvPr id="801" name="直線コネクタ 800"/>
        <xdr:cNvCxnSpPr/>
      </xdr:nvCxnSpPr>
      <xdr:spPr>
        <a:xfrm>
          <a:off x="22072600" y="133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108475</xdr:rowOff>
    </xdr:from>
    <xdr:ext cx="469744" cy="259045"/>
    <xdr:sp macro="" textlink="">
      <xdr:nvSpPr>
        <xdr:cNvPr id="802" name="【消防施設】&#10;一人当たり面積平均値テキスト"/>
        <xdr:cNvSpPr txBox="1"/>
      </xdr:nvSpPr>
      <xdr:spPr>
        <a:xfrm>
          <a:off x="22199600" y="14338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85598</xdr:rowOff>
    </xdr:from>
    <xdr:to>
      <xdr:col>116</xdr:col>
      <xdr:colOff>114300</xdr:colOff>
      <xdr:row>85</xdr:row>
      <xdr:rowOff>15748</xdr:rowOff>
    </xdr:to>
    <xdr:sp macro="" textlink="">
      <xdr:nvSpPr>
        <xdr:cNvPr id="803" name="フローチャート: 判断 802"/>
        <xdr:cNvSpPr/>
      </xdr:nvSpPr>
      <xdr:spPr>
        <a:xfrm>
          <a:off x="22110700" y="1448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119887</xdr:rowOff>
    </xdr:from>
    <xdr:to>
      <xdr:col>112</xdr:col>
      <xdr:colOff>38100</xdr:colOff>
      <xdr:row>85</xdr:row>
      <xdr:rowOff>50037</xdr:rowOff>
    </xdr:to>
    <xdr:sp macro="" textlink="">
      <xdr:nvSpPr>
        <xdr:cNvPr id="804" name="フローチャート: 判断 803"/>
        <xdr:cNvSpPr/>
      </xdr:nvSpPr>
      <xdr:spPr>
        <a:xfrm>
          <a:off x="21272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xdr:rowOff>
    </xdr:from>
    <xdr:to>
      <xdr:col>107</xdr:col>
      <xdr:colOff>101600</xdr:colOff>
      <xdr:row>84</xdr:row>
      <xdr:rowOff>118618</xdr:rowOff>
    </xdr:to>
    <xdr:sp macro="" textlink="">
      <xdr:nvSpPr>
        <xdr:cNvPr id="805" name="フローチャート: 判断 804"/>
        <xdr:cNvSpPr/>
      </xdr:nvSpPr>
      <xdr:spPr>
        <a:xfrm>
          <a:off x="20383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806" name="フローチャート: 判断 805"/>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124461</xdr:rowOff>
    </xdr:from>
    <xdr:to>
      <xdr:col>98</xdr:col>
      <xdr:colOff>38100</xdr:colOff>
      <xdr:row>85</xdr:row>
      <xdr:rowOff>54611</xdr:rowOff>
    </xdr:to>
    <xdr:sp macro="" textlink="">
      <xdr:nvSpPr>
        <xdr:cNvPr id="807" name="フローチャート: 判断 806"/>
        <xdr:cNvSpPr/>
      </xdr:nvSpPr>
      <xdr:spPr>
        <a:xfrm>
          <a:off x="18605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53594</xdr:rowOff>
    </xdr:from>
    <xdr:to>
      <xdr:col>116</xdr:col>
      <xdr:colOff>114300</xdr:colOff>
      <xdr:row>85</xdr:row>
      <xdr:rowOff>155194</xdr:rowOff>
    </xdr:to>
    <xdr:sp macro="" textlink="">
      <xdr:nvSpPr>
        <xdr:cNvPr id="813" name="楕円 812"/>
        <xdr:cNvSpPr/>
      </xdr:nvSpPr>
      <xdr:spPr>
        <a:xfrm>
          <a:off x="221107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139971</xdr:rowOff>
    </xdr:from>
    <xdr:ext cx="469744" cy="259045"/>
    <xdr:sp macro="" textlink="">
      <xdr:nvSpPr>
        <xdr:cNvPr id="814" name="【消防施設】&#10;一人当たり面積該当値テキスト"/>
        <xdr:cNvSpPr txBox="1"/>
      </xdr:nvSpPr>
      <xdr:spPr>
        <a:xfrm>
          <a:off x="22199600" y="1454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62737</xdr:rowOff>
    </xdr:from>
    <xdr:to>
      <xdr:col>112</xdr:col>
      <xdr:colOff>38100</xdr:colOff>
      <xdr:row>85</xdr:row>
      <xdr:rowOff>164337</xdr:rowOff>
    </xdr:to>
    <xdr:sp macro="" textlink="">
      <xdr:nvSpPr>
        <xdr:cNvPr id="815" name="楕円 814"/>
        <xdr:cNvSpPr/>
      </xdr:nvSpPr>
      <xdr:spPr>
        <a:xfrm>
          <a:off x="21272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104394</xdr:rowOff>
    </xdr:from>
    <xdr:to>
      <xdr:col>116</xdr:col>
      <xdr:colOff>63500</xdr:colOff>
      <xdr:row>85</xdr:row>
      <xdr:rowOff>113537</xdr:rowOff>
    </xdr:to>
    <xdr:cxnSp macro="">
      <xdr:nvCxnSpPr>
        <xdr:cNvPr id="816" name="直線コネクタ 815"/>
        <xdr:cNvCxnSpPr/>
      </xdr:nvCxnSpPr>
      <xdr:spPr>
        <a:xfrm flipV="1">
          <a:off x="21323300" y="146776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65024</xdr:rowOff>
    </xdr:from>
    <xdr:to>
      <xdr:col>107</xdr:col>
      <xdr:colOff>101600</xdr:colOff>
      <xdr:row>85</xdr:row>
      <xdr:rowOff>166624</xdr:rowOff>
    </xdr:to>
    <xdr:sp macro="" textlink="">
      <xdr:nvSpPr>
        <xdr:cNvPr id="817" name="楕円 816"/>
        <xdr:cNvSpPr/>
      </xdr:nvSpPr>
      <xdr:spPr>
        <a:xfrm>
          <a:off x="203835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113537</xdr:rowOff>
    </xdr:from>
    <xdr:to>
      <xdr:col>111</xdr:col>
      <xdr:colOff>177800</xdr:colOff>
      <xdr:row>85</xdr:row>
      <xdr:rowOff>115824</xdr:rowOff>
    </xdr:to>
    <xdr:cxnSp macro="">
      <xdr:nvCxnSpPr>
        <xdr:cNvPr id="818" name="直線コネクタ 817"/>
        <xdr:cNvCxnSpPr/>
      </xdr:nvCxnSpPr>
      <xdr:spPr>
        <a:xfrm flipV="1">
          <a:off x="20434300" y="146867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14732</xdr:rowOff>
    </xdr:from>
    <xdr:to>
      <xdr:col>102</xdr:col>
      <xdr:colOff>165100</xdr:colOff>
      <xdr:row>85</xdr:row>
      <xdr:rowOff>116332</xdr:rowOff>
    </xdr:to>
    <xdr:sp macro="" textlink="">
      <xdr:nvSpPr>
        <xdr:cNvPr id="819" name="楕円 818"/>
        <xdr:cNvSpPr/>
      </xdr:nvSpPr>
      <xdr:spPr>
        <a:xfrm>
          <a:off x="194945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65532</xdr:rowOff>
    </xdr:from>
    <xdr:to>
      <xdr:col>107</xdr:col>
      <xdr:colOff>50800</xdr:colOff>
      <xdr:row>85</xdr:row>
      <xdr:rowOff>115824</xdr:rowOff>
    </xdr:to>
    <xdr:cxnSp macro="">
      <xdr:nvCxnSpPr>
        <xdr:cNvPr id="820" name="直線コネクタ 819"/>
        <xdr:cNvCxnSpPr/>
      </xdr:nvCxnSpPr>
      <xdr:spPr>
        <a:xfrm>
          <a:off x="19545300" y="1463878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49022</xdr:rowOff>
    </xdr:from>
    <xdr:to>
      <xdr:col>98</xdr:col>
      <xdr:colOff>38100</xdr:colOff>
      <xdr:row>85</xdr:row>
      <xdr:rowOff>150622</xdr:rowOff>
    </xdr:to>
    <xdr:sp macro="" textlink="">
      <xdr:nvSpPr>
        <xdr:cNvPr id="821" name="楕円 820"/>
        <xdr:cNvSpPr/>
      </xdr:nvSpPr>
      <xdr:spPr>
        <a:xfrm>
          <a:off x="18605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65532</xdr:rowOff>
    </xdr:from>
    <xdr:to>
      <xdr:col>102</xdr:col>
      <xdr:colOff>114300</xdr:colOff>
      <xdr:row>85</xdr:row>
      <xdr:rowOff>99822</xdr:rowOff>
    </xdr:to>
    <xdr:cxnSp macro="">
      <xdr:nvCxnSpPr>
        <xdr:cNvPr id="822" name="直線コネクタ 821"/>
        <xdr:cNvCxnSpPr/>
      </xdr:nvCxnSpPr>
      <xdr:spPr>
        <a:xfrm flipV="1">
          <a:off x="18656300" y="1463878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66564</xdr:rowOff>
    </xdr:from>
    <xdr:ext cx="469744" cy="259045"/>
    <xdr:sp macro="" textlink="">
      <xdr:nvSpPr>
        <xdr:cNvPr id="823" name="n_1aveValue【消防施設】&#10;一人当たり面積"/>
        <xdr:cNvSpPr txBox="1"/>
      </xdr:nvSpPr>
      <xdr:spPr>
        <a:xfrm>
          <a:off x="210757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135145</xdr:rowOff>
    </xdr:from>
    <xdr:ext cx="469744" cy="259045"/>
    <xdr:sp macro="" textlink="">
      <xdr:nvSpPr>
        <xdr:cNvPr id="824" name="n_2aveValue【消防施設】&#10;一人当たり面積"/>
        <xdr:cNvSpPr txBox="1"/>
      </xdr:nvSpPr>
      <xdr:spPr>
        <a:xfrm>
          <a:off x="20199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825" name="n_3aveValue【消防施設】&#10;一人当たり面積"/>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71138</xdr:rowOff>
    </xdr:from>
    <xdr:ext cx="469744" cy="259045"/>
    <xdr:sp macro="" textlink="">
      <xdr:nvSpPr>
        <xdr:cNvPr id="826" name="n_4aveValue【消防施設】&#10;一人当たり面積"/>
        <xdr:cNvSpPr txBox="1"/>
      </xdr:nvSpPr>
      <xdr:spPr>
        <a:xfrm>
          <a:off x="18421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155464</xdr:rowOff>
    </xdr:from>
    <xdr:ext cx="469744" cy="259045"/>
    <xdr:sp macro="" textlink="">
      <xdr:nvSpPr>
        <xdr:cNvPr id="827" name="n_1mainValue【消防施設】&#10;一人当たり面積"/>
        <xdr:cNvSpPr txBox="1"/>
      </xdr:nvSpPr>
      <xdr:spPr>
        <a:xfrm>
          <a:off x="210757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157751</xdr:rowOff>
    </xdr:from>
    <xdr:ext cx="469744" cy="259045"/>
    <xdr:sp macro="" textlink="">
      <xdr:nvSpPr>
        <xdr:cNvPr id="828" name="n_2mainValue【消防施設】&#10;一人当たり面積"/>
        <xdr:cNvSpPr txBox="1"/>
      </xdr:nvSpPr>
      <xdr:spPr>
        <a:xfrm>
          <a:off x="20199427" y="147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107459</xdr:rowOff>
    </xdr:from>
    <xdr:ext cx="469744" cy="259045"/>
    <xdr:sp macro="" textlink="">
      <xdr:nvSpPr>
        <xdr:cNvPr id="829" name="n_3mainValue【消防施設】&#10;一人当たり面積"/>
        <xdr:cNvSpPr txBox="1"/>
      </xdr:nvSpPr>
      <xdr:spPr>
        <a:xfrm>
          <a:off x="19310427" y="1468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141749</xdr:rowOff>
    </xdr:from>
    <xdr:ext cx="469744" cy="259045"/>
    <xdr:sp macro="" textlink="">
      <xdr:nvSpPr>
        <xdr:cNvPr id="830" name="n_4mainValue【消防施設】&#10;一人当たり面積"/>
        <xdr:cNvSpPr txBox="1"/>
      </xdr:nvSpPr>
      <xdr:spPr>
        <a:xfrm>
          <a:off x="18421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89263</xdr:rowOff>
    </xdr:from>
    <xdr:to>
      <xdr:col>85</xdr:col>
      <xdr:colOff>126364</xdr:colOff>
      <xdr:row>109</xdr:row>
      <xdr:rowOff>9252</xdr:rowOff>
    </xdr:to>
    <xdr:cxnSp macro="">
      <xdr:nvCxnSpPr>
        <xdr:cNvPr id="856" name="直線コネクタ 855"/>
        <xdr:cNvCxnSpPr/>
      </xdr:nvCxnSpPr>
      <xdr:spPr>
        <a:xfrm flipV="1">
          <a:off x="16318864" y="17234263"/>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857" name="【庁舎】&#10;有形固定資産減価償却率最小値テキスト"/>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858" name="直線コネクタ 857"/>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35940</xdr:rowOff>
    </xdr:from>
    <xdr:ext cx="340478" cy="259045"/>
    <xdr:sp macro="" textlink="">
      <xdr:nvSpPr>
        <xdr:cNvPr id="859" name="【庁舎】&#10;有形固定資産減価償却率最大値テキスト"/>
        <xdr:cNvSpPr txBox="1"/>
      </xdr:nvSpPr>
      <xdr:spPr>
        <a:xfrm>
          <a:off x="16357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89263</xdr:rowOff>
    </xdr:from>
    <xdr:to>
      <xdr:col>86</xdr:col>
      <xdr:colOff>25400</xdr:colOff>
      <xdr:row>100</xdr:row>
      <xdr:rowOff>89263</xdr:rowOff>
    </xdr:to>
    <xdr:cxnSp macro="">
      <xdr:nvCxnSpPr>
        <xdr:cNvPr id="860" name="直線コネクタ 859"/>
        <xdr:cNvCxnSpPr/>
      </xdr:nvCxnSpPr>
      <xdr:spPr>
        <a:xfrm>
          <a:off x="16230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861" name="【庁舎】&#10;有形固定資産減価償却率平均値テキスト"/>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862" name="フローチャート: 判断 861"/>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3" name="フローチャート: 判断 862"/>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111942</xdr:rowOff>
    </xdr:from>
    <xdr:to>
      <xdr:col>76</xdr:col>
      <xdr:colOff>165100</xdr:colOff>
      <xdr:row>105</xdr:row>
      <xdr:rowOff>42092</xdr:rowOff>
    </xdr:to>
    <xdr:sp macro="" textlink="">
      <xdr:nvSpPr>
        <xdr:cNvPr id="864" name="フローチャート: 判断 863"/>
        <xdr:cNvSpPr/>
      </xdr:nvSpPr>
      <xdr:spPr>
        <a:xfrm>
          <a:off x="14541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164193</xdr:rowOff>
    </xdr:from>
    <xdr:to>
      <xdr:col>72</xdr:col>
      <xdr:colOff>38100</xdr:colOff>
      <xdr:row>105</xdr:row>
      <xdr:rowOff>94343</xdr:rowOff>
    </xdr:to>
    <xdr:sp macro="" textlink="">
      <xdr:nvSpPr>
        <xdr:cNvPr id="865" name="フローチャート: 判断 864"/>
        <xdr:cNvSpPr/>
      </xdr:nvSpPr>
      <xdr:spPr>
        <a:xfrm>
          <a:off x="13652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169092</xdr:rowOff>
    </xdr:from>
    <xdr:to>
      <xdr:col>67</xdr:col>
      <xdr:colOff>101600</xdr:colOff>
      <xdr:row>105</xdr:row>
      <xdr:rowOff>99242</xdr:rowOff>
    </xdr:to>
    <xdr:sp macro="" textlink="">
      <xdr:nvSpPr>
        <xdr:cNvPr id="866" name="フローチャート: 判断 865"/>
        <xdr:cNvSpPr/>
      </xdr:nvSpPr>
      <xdr:spPr>
        <a:xfrm>
          <a:off x="12763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71120</xdr:rowOff>
    </xdr:from>
    <xdr:to>
      <xdr:col>85</xdr:col>
      <xdr:colOff>177800</xdr:colOff>
      <xdr:row>107</xdr:row>
      <xdr:rowOff>1270</xdr:rowOff>
    </xdr:to>
    <xdr:sp macro="" textlink="">
      <xdr:nvSpPr>
        <xdr:cNvPr id="872" name="楕円 871"/>
        <xdr:cNvSpPr/>
      </xdr:nvSpPr>
      <xdr:spPr>
        <a:xfrm>
          <a:off x="16268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49547</xdr:rowOff>
    </xdr:from>
    <xdr:ext cx="405111" cy="259045"/>
    <xdr:sp macro="" textlink="">
      <xdr:nvSpPr>
        <xdr:cNvPr id="873" name="【庁舎】&#10;有形固定資産減価償却率該当値テキスト"/>
        <xdr:cNvSpPr txBox="1"/>
      </xdr:nvSpPr>
      <xdr:spPr>
        <a:xfrm>
          <a:off x="16357600"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48261</xdr:rowOff>
    </xdr:from>
    <xdr:to>
      <xdr:col>81</xdr:col>
      <xdr:colOff>101600</xdr:colOff>
      <xdr:row>106</xdr:row>
      <xdr:rowOff>149861</xdr:rowOff>
    </xdr:to>
    <xdr:sp macro="" textlink="">
      <xdr:nvSpPr>
        <xdr:cNvPr id="874" name="楕円 873"/>
        <xdr:cNvSpPr/>
      </xdr:nvSpPr>
      <xdr:spPr>
        <a:xfrm>
          <a:off x="15430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99061</xdr:rowOff>
    </xdr:from>
    <xdr:to>
      <xdr:col>85</xdr:col>
      <xdr:colOff>127000</xdr:colOff>
      <xdr:row>106</xdr:row>
      <xdr:rowOff>121920</xdr:rowOff>
    </xdr:to>
    <xdr:cxnSp macro="">
      <xdr:nvCxnSpPr>
        <xdr:cNvPr id="875" name="直線コネクタ 874"/>
        <xdr:cNvCxnSpPr/>
      </xdr:nvCxnSpPr>
      <xdr:spPr>
        <a:xfrm>
          <a:off x="15481300" y="182727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23768</xdr:rowOff>
    </xdr:from>
    <xdr:to>
      <xdr:col>76</xdr:col>
      <xdr:colOff>165100</xdr:colOff>
      <xdr:row>106</xdr:row>
      <xdr:rowOff>125368</xdr:rowOff>
    </xdr:to>
    <xdr:sp macro="" textlink="">
      <xdr:nvSpPr>
        <xdr:cNvPr id="876" name="楕円 875"/>
        <xdr:cNvSpPr/>
      </xdr:nvSpPr>
      <xdr:spPr>
        <a:xfrm>
          <a:off x="14541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74568</xdr:rowOff>
    </xdr:from>
    <xdr:to>
      <xdr:col>81</xdr:col>
      <xdr:colOff>50800</xdr:colOff>
      <xdr:row>106</xdr:row>
      <xdr:rowOff>99061</xdr:rowOff>
    </xdr:to>
    <xdr:cxnSp macro="">
      <xdr:nvCxnSpPr>
        <xdr:cNvPr id="877" name="直線コネクタ 876"/>
        <xdr:cNvCxnSpPr/>
      </xdr:nvCxnSpPr>
      <xdr:spPr>
        <a:xfrm>
          <a:off x="14592300" y="1824826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907</xdr:rowOff>
    </xdr:from>
    <xdr:to>
      <xdr:col>72</xdr:col>
      <xdr:colOff>38100</xdr:colOff>
      <xdr:row>106</xdr:row>
      <xdr:rowOff>102507</xdr:rowOff>
    </xdr:to>
    <xdr:sp macro="" textlink="">
      <xdr:nvSpPr>
        <xdr:cNvPr id="878" name="楕円 877"/>
        <xdr:cNvSpPr/>
      </xdr:nvSpPr>
      <xdr:spPr>
        <a:xfrm>
          <a:off x="13652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51707</xdr:rowOff>
    </xdr:from>
    <xdr:to>
      <xdr:col>76</xdr:col>
      <xdr:colOff>114300</xdr:colOff>
      <xdr:row>106</xdr:row>
      <xdr:rowOff>74568</xdr:rowOff>
    </xdr:to>
    <xdr:cxnSp macro="">
      <xdr:nvCxnSpPr>
        <xdr:cNvPr id="879" name="直線コネクタ 878"/>
        <xdr:cNvCxnSpPr/>
      </xdr:nvCxnSpPr>
      <xdr:spPr>
        <a:xfrm>
          <a:off x="13703300" y="1822540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44994</xdr:rowOff>
    </xdr:from>
    <xdr:to>
      <xdr:col>67</xdr:col>
      <xdr:colOff>101600</xdr:colOff>
      <xdr:row>107</xdr:row>
      <xdr:rowOff>146594</xdr:rowOff>
    </xdr:to>
    <xdr:sp macro="" textlink="">
      <xdr:nvSpPr>
        <xdr:cNvPr id="880" name="楕円 879"/>
        <xdr:cNvSpPr/>
      </xdr:nvSpPr>
      <xdr:spPr>
        <a:xfrm>
          <a:off x="12763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51707</xdr:rowOff>
    </xdr:from>
    <xdr:to>
      <xdr:col>71</xdr:col>
      <xdr:colOff>177800</xdr:colOff>
      <xdr:row>107</xdr:row>
      <xdr:rowOff>95794</xdr:rowOff>
    </xdr:to>
    <xdr:cxnSp macro="">
      <xdr:nvCxnSpPr>
        <xdr:cNvPr id="881" name="直線コネクタ 880"/>
        <xdr:cNvCxnSpPr/>
      </xdr:nvCxnSpPr>
      <xdr:spPr>
        <a:xfrm flipV="1">
          <a:off x="12814300" y="18225407"/>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82" name="n_1aveValue【庁舎】&#10;有形固定資産減価償却率"/>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58619</xdr:rowOff>
    </xdr:from>
    <xdr:ext cx="405111" cy="259045"/>
    <xdr:sp macro="" textlink="">
      <xdr:nvSpPr>
        <xdr:cNvPr id="883" name="n_2aveValue【庁舎】&#10;有形固定資産減価償却率"/>
        <xdr:cNvSpPr txBox="1"/>
      </xdr:nvSpPr>
      <xdr:spPr>
        <a:xfrm>
          <a:off x="14389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110870</xdr:rowOff>
    </xdr:from>
    <xdr:ext cx="405111" cy="259045"/>
    <xdr:sp macro="" textlink="">
      <xdr:nvSpPr>
        <xdr:cNvPr id="884" name="n_3aveValue【庁舎】&#10;有形固定資産減価償却率"/>
        <xdr:cNvSpPr txBox="1"/>
      </xdr:nvSpPr>
      <xdr:spPr>
        <a:xfrm>
          <a:off x="13500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115769</xdr:rowOff>
    </xdr:from>
    <xdr:ext cx="405111" cy="259045"/>
    <xdr:sp macro="" textlink="">
      <xdr:nvSpPr>
        <xdr:cNvPr id="885" name="n_4aveValue【庁舎】&#10;有形固定資産減価償却率"/>
        <xdr:cNvSpPr txBox="1"/>
      </xdr:nvSpPr>
      <xdr:spPr>
        <a:xfrm>
          <a:off x="12611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140988</xdr:rowOff>
    </xdr:from>
    <xdr:ext cx="405111" cy="259045"/>
    <xdr:sp macro="" textlink="">
      <xdr:nvSpPr>
        <xdr:cNvPr id="886" name="n_1mainValue【庁舎】&#10;有形固定資産減価償却率"/>
        <xdr:cNvSpPr txBox="1"/>
      </xdr:nvSpPr>
      <xdr:spPr>
        <a:xfrm>
          <a:off x="152660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116495</xdr:rowOff>
    </xdr:from>
    <xdr:ext cx="405111" cy="259045"/>
    <xdr:sp macro="" textlink="">
      <xdr:nvSpPr>
        <xdr:cNvPr id="887" name="n_2mainValue【庁舎】&#10;有形固定資産減価償却率"/>
        <xdr:cNvSpPr txBox="1"/>
      </xdr:nvSpPr>
      <xdr:spPr>
        <a:xfrm>
          <a:off x="14389744"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93634</xdr:rowOff>
    </xdr:from>
    <xdr:ext cx="405111" cy="259045"/>
    <xdr:sp macro="" textlink="">
      <xdr:nvSpPr>
        <xdr:cNvPr id="888" name="n_3mainValue【庁舎】&#10;有形固定資産減価償却率"/>
        <xdr:cNvSpPr txBox="1"/>
      </xdr:nvSpPr>
      <xdr:spPr>
        <a:xfrm>
          <a:off x="13500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137721</xdr:rowOff>
    </xdr:from>
    <xdr:ext cx="405111" cy="259045"/>
    <xdr:sp macro="" textlink="">
      <xdr:nvSpPr>
        <xdr:cNvPr id="889" name="n_4mainValue【庁舎】&#10;有形固定資産減価償却率"/>
        <xdr:cNvSpPr txBox="1"/>
      </xdr:nvSpPr>
      <xdr:spPr>
        <a:xfrm>
          <a:off x="126117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48442</xdr:rowOff>
    </xdr:from>
    <xdr:to>
      <xdr:col>116</xdr:col>
      <xdr:colOff>62864</xdr:colOff>
      <xdr:row>108</xdr:row>
      <xdr:rowOff>77832</xdr:rowOff>
    </xdr:to>
    <xdr:cxnSp macro="">
      <xdr:nvCxnSpPr>
        <xdr:cNvPr id="915" name="直線コネクタ 914"/>
        <xdr:cNvCxnSpPr/>
      </xdr:nvCxnSpPr>
      <xdr:spPr>
        <a:xfrm flipV="1">
          <a:off x="22160864" y="17193442"/>
          <a:ext cx="0" cy="140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16"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17" name="直線コネクタ 916"/>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166569</xdr:rowOff>
    </xdr:from>
    <xdr:ext cx="469744" cy="259045"/>
    <xdr:sp macro="" textlink="">
      <xdr:nvSpPr>
        <xdr:cNvPr id="918" name="【庁舎】&#10;一人当たり面積最大値テキスト"/>
        <xdr:cNvSpPr txBox="1"/>
      </xdr:nvSpPr>
      <xdr:spPr>
        <a:xfrm>
          <a:off x="22199600" y="1696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48442</xdr:rowOff>
    </xdr:from>
    <xdr:to>
      <xdr:col>116</xdr:col>
      <xdr:colOff>152400</xdr:colOff>
      <xdr:row>100</xdr:row>
      <xdr:rowOff>48442</xdr:rowOff>
    </xdr:to>
    <xdr:cxnSp macro="">
      <xdr:nvCxnSpPr>
        <xdr:cNvPr id="919" name="直線コネクタ 918"/>
        <xdr:cNvCxnSpPr/>
      </xdr:nvCxnSpPr>
      <xdr:spPr>
        <a:xfrm>
          <a:off x="22072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920" name="【庁舎】&#10;一人当たり面積平均値テキスト"/>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21" name="フローチャート: 判断 920"/>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922" name="フローチャート: 判断 921"/>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923" name="フローチャート: 判断 922"/>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62956</xdr:rowOff>
    </xdr:from>
    <xdr:to>
      <xdr:col>102</xdr:col>
      <xdr:colOff>165100</xdr:colOff>
      <xdr:row>106</xdr:row>
      <xdr:rowOff>164556</xdr:rowOff>
    </xdr:to>
    <xdr:sp macro="" textlink="">
      <xdr:nvSpPr>
        <xdr:cNvPr id="924" name="フローチャート: 判断 923"/>
        <xdr:cNvSpPr/>
      </xdr:nvSpPr>
      <xdr:spPr>
        <a:xfrm>
          <a:off x="19494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66221</xdr:rowOff>
    </xdr:from>
    <xdr:to>
      <xdr:col>98</xdr:col>
      <xdr:colOff>38100</xdr:colOff>
      <xdr:row>106</xdr:row>
      <xdr:rowOff>167821</xdr:rowOff>
    </xdr:to>
    <xdr:sp macro="" textlink="">
      <xdr:nvSpPr>
        <xdr:cNvPr id="925" name="フローチャート: 判断 924"/>
        <xdr:cNvSpPr/>
      </xdr:nvSpPr>
      <xdr:spPr>
        <a:xfrm>
          <a:off x="18605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27032</xdr:rowOff>
    </xdr:from>
    <xdr:to>
      <xdr:col>116</xdr:col>
      <xdr:colOff>114300</xdr:colOff>
      <xdr:row>108</xdr:row>
      <xdr:rowOff>128632</xdr:rowOff>
    </xdr:to>
    <xdr:sp macro="" textlink="">
      <xdr:nvSpPr>
        <xdr:cNvPr id="931" name="楕円 930"/>
        <xdr:cNvSpPr/>
      </xdr:nvSpPr>
      <xdr:spPr>
        <a:xfrm>
          <a:off x="22110700" y="18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113409</xdr:rowOff>
    </xdr:from>
    <xdr:ext cx="469744" cy="259045"/>
    <xdr:sp macro="" textlink="">
      <xdr:nvSpPr>
        <xdr:cNvPr id="932" name="【庁舎】&#10;一人当たり面積該当値テキスト"/>
        <xdr:cNvSpPr txBox="1"/>
      </xdr:nvSpPr>
      <xdr:spPr>
        <a:xfrm>
          <a:off x="22199600" y="1845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28666</xdr:rowOff>
    </xdr:from>
    <xdr:to>
      <xdr:col>112</xdr:col>
      <xdr:colOff>38100</xdr:colOff>
      <xdr:row>108</xdr:row>
      <xdr:rowOff>130266</xdr:rowOff>
    </xdr:to>
    <xdr:sp macro="" textlink="">
      <xdr:nvSpPr>
        <xdr:cNvPr id="933" name="楕円 932"/>
        <xdr:cNvSpPr/>
      </xdr:nvSpPr>
      <xdr:spPr>
        <a:xfrm>
          <a:off x="21272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77832</xdr:rowOff>
    </xdr:from>
    <xdr:to>
      <xdr:col>116</xdr:col>
      <xdr:colOff>63500</xdr:colOff>
      <xdr:row>108</xdr:row>
      <xdr:rowOff>79466</xdr:rowOff>
    </xdr:to>
    <xdr:cxnSp macro="">
      <xdr:nvCxnSpPr>
        <xdr:cNvPr id="934" name="直線コネクタ 933"/>
        <xdr:cNvCxnSpPr/>
      </xdr:nvCxnSpPr>
      <xdr:spPr>
        <a:xfrm flipV="1">
          <a:off x="21323300" y="18594432"/>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30299</xdr:rowOff>
    </xdr:from>
    <xdr:to>
      <xdr:col>107</xdr:col>
      <xdr:colOff>101600</xdr:colOff>
      <xdr:row>108</xdr:row>
      <xdr:rowOff>131899</xdr:rowOff>
    </xdr:to>
    <xdr:sp macro="" textlink="">
      <xdr:nvSpPr>
        <xdr:cNvPr id="935" name="楕円 934"/>
        <xdr:cNvSpPr/>
      </xdr:nvSpPr>
      <xdr:spPr>
        <a:xfrm>
          <a:off x="20383500" y="185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79466</xdr:rowOff>
    </xdr:from>
    <xdr:to>
      <xdr:col>111</xdr:col>
      <xdr:colOff>177800</xdr:colOff>
      <xdr:row>108</xdr:row>
      <xdr:rowOff>81099</xdr:rowOff>
    </xdr:to>
    <xdr:cxnSp macro="">
      <xdr:nvCxnSpPr>
        <xdr:cNvPr id="936" name="直線コネクタ 935"/>
        <xdr:cNvCxnSpPr/>
      </xdr:nvCxnSpPr>
      <xdr:spPr>
        <a:xfrm flipV="1">
          <a:off x="20434300" y="185960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30299</xdr:rowOff>
    </xdr:from>
    <xdr:to>
      <xdr:col>102</xdr:col>
      <xdr:colOff>165100</xdr:colOff>
      <xdr:row>108</xdr:row>
      <xdr:rowOff>131899</xdr:rowOff>
    </xdr:to>
    <xdr:sp macro="" textlink="">
      <xdr:nvSpPr>
        <xdr:cNvPr id="937" name="楕円 936"/>
        <xdr:cNvSpPr/>
      </xdr:nvSpPr>
      <xdr:spPr>
        <a:xfrm>
          <a:off x="19494500" y="185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81099</xdr:rowOff>
    </xdr:from>
    <xdr:to>
      <xdr:col>107</xdr:col>
      <xdr:colOff>50800</xdr:colOff>
      <xdr:row>108</xdr:row>
      <xdr:rowOff>81099</xdr:rowOff>
    </xdr:to>
    <xdr:cxnSp macro="">
      <xdr:nvCxnSpPr>
        <xdr:cNvPr id="938" name="直線コネクタ 937"/>
        <xdr:cNvCxnSpPr/>
      </xdr:nvCxnSpPr>
      <xdr:spPr>
        <a:xfrm>
          <a:off x="19545300" y="185976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36830</xdr:rowOff>
    </xdr:from>
    <xdr:to>
      <xdr:col>98</xdr:col>
      <xdr:colOff>38100</xdr:colOff>
      <xdr:row>108</xdr:row>
      <xdr:rowOff>138430</xdr:rowOff>
    </xdr:to>
    <xdr:sp macro="" textlink="">
      <xdr:nvSpPr>
        <xdr:cNvPr id="939" name="楕円 938"/>
        <xdr:cNvSpPr/>
      </xdr:nvSpPr>
      <xdr:spPr>
        <a:xfrm>
          <a:off x="18605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81099</xdr:rowOff>
    </xdr:from>
    <xdr:to>
      <xdr:col>102</xdr:col>
      <xdr:colOff>114300</xdr:colOff>
      <xdr:row>108</xdr:row>
      <xdr:rowOff>87630</xdr:rowOff>
    </xdr:to>
    <xdr:cxnSp macro="">
      <xdr:nvCxnSpPr>
        <xdr:cNvPr id="940" name="直線コネクタ 939"/>
        <xdr:cNvCxnSpPr/>
      </xdr:nvCxnSpPr>
      <xdr:spPr>
        <a:xfrm flipV="1">
          <a:off x="18656300" y="1859769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941"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942" name="n_2aveValue【庁舎】&#10;一人当たり面積"/>
        <xdr:cNvSpPr txBox="1"/>
      </xdr:nvSpPr>
      <xdr:spPr>
        <a:xfrm>
          <a:off x="20199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9633</xdr:rowOff>
    </xdr:from>
    <xdr:ext cx="469744" cy="259045"/>
    <xdr:sp macro="" textlink="">
      <xdr:nvSpPr>
        <xdr:cNvPr id="943" name="n_3aveValue【庁舎】&#10;一人当たり面積"/>
        <xdr:cNvSpPr txBox="1"/>
      </xdr:nvSpPr>
      <xdr:spPr>
        <a:xfrm>
          <a:off x="19310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12898</xdr:rowOff>
    </xdr:from>
    <xdr:ext cx="469744" cy="259045"/>
    <xdr:sp macro="" textlink="">
      <xdr:nvSpPr>
        <xdr:cNvPr id="944" name="n_4aveValue【庁舎】&#10;一人当たり面積"/>
        <xdr:cNvSpPr txBox="1"/>
      </xdr:nvSpPr>
      <xdr:spPr>
        <a:xfrm>
          <a:off x="18421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121393</xdr:rowOff>
    </xdr:from>
    <xdr:ext cx="469744" cy="259045"/>
    <xdr:sp macro="" textlink="">
      <xdr:nvSpPr>
        <xdr:cNvPr id="945" name="n_1mainValue【庁舎】&#10;一人当たり面積"/>
        <xdr:cNvSpPr txBox="1"/>
      </xdr:nvSpPr>
      <xdr:spPr>
        <a:xfrm>
          <a:off x="21075727"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123026</xdr:rowOff>
    </xdr:from>
    <xdr:ext cx="469744" cy="259045"/>
    <xdr:sp macro="" textlink="">
      <xdr:nvSpPr>
        <xdr:cNvPr id="946" name="n_2mainValue【庁舎】&#10;一人当たり面積"/>
        <xdr:cNvSpPr txBox="1"/>
      </xdr:nvSpPr>
      <xdr:spPr>
        <a:xfrm>
          <a:off x="20199427" y="1863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123026</xdr:rowOff>
    </xdr:from>
    <xdr:ext cx="469744" cy="259045"/>
    <xdr:sp macro="" textlink="">
      <xdr:nvSpPr>
        <xdr:cNvPr id="947" name="n_3mainValue【庁舎】&#10;一人当たり面積"/>
        <xdr:cNvSpPr txBox="1"/>
      </xdr:nvSpPr>
      <xdr:spPr>
        <a:xfrm>
          <a:off x="19310427" y="1863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129557</xdr:rowOff>
    </xdr:from>
    <xdr:ext cx="469744" cy="259045"/>
    <xdr:sp macro="" textlink="">
      <xdr:nvSpPr>
        <xdr:cNvPr id="948" name="n_4mainValue【庁舎】&#10;一人当たり面積"/>
        <xdr:cNvSpPr txBox="1"/>
      </xdr:nvSpPr>
      <xdr:spPr>
        <a:xfrm>
          <a:off x="184214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からみると，福祉施設や庁舎などについては，平成２８年以前は他の公共施設同様に老朽化の度合いが高く，改修や建替え等の必要性がありましたが，平成２８年４月の熊本地震により老朽化が進行していた建物の多くが倒壊等の被害を受け，建替え等の対応を進めることとなり，</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平成２９年度に老人福祉センターや網津防災センター（網津支所含む）が完成したことから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福祉施設及び庁舎における有形固定資産減価償却率は大幅に減少し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います。</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当たり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の面積は，体育施設において類似団体平均並みであるものの，他の施設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を下回っており，低い水準となっています。今後は，宇土市公共施設等総合管理計画の「施設類型ごとの基本方針」及び個別施設計画に基づき，公共施設の維持管理・更新・長寿命化を計画的に行っていきます。</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年度の図書館・体育館・プールにおける有形固定資産減価償却率について，対象施設に一部誤りがあったため数値を変更しています。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effectLst/>
              <a:latin typeface="ＭＳ Ｐゴシック" panose="020B0600070205080204" pitchFamily="50" charset="-128"/>
              <a:ea typeface="ＭＳ Ｐゴシック" panose="020B0600070205080204" pitchFamily="50" charset="-128"/>
            </a:rPr>
            <a:t>　　　　平成２８～３０年度の一般廃棄物処理施設における有形固定資産減価償却率及び一人当たりの有形固定資産（償却資産）額について，一部事務組合のインフラ資産（工作物）が含まれていなかったため，次年度以降，修正予定です。</a:t>
          </a:r>
          <a:endParaRPr lang="en-US" altLang="ja-JP" sz="1100">
            <a:effectLst/>
            <a:latin typeface="ＭＳ Ｐゴシック" panose="020B0600070205080204" pitchFamily="50" charset="-128"/>
            <a:ea typeface="ＭＳ Ｐゴシック" panose="020B0600070205080204" pitchFamily="50" charset="-128"/>
          </a:endParaRPr>
        </a:p>
        <a:p>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90" zoomScaleNormal="9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23365729</v>
      </c>
      <c r="BO4" s="464"/>
      <c r="BP4" s="464"/>
      <c r="BQ4" s="464"/>
      <c r="BR4" s="464"/>
      <c r="BS4" s="464"/>
      <c r="BT4" s="464"/>
      <c r="BU4" s="465"/>
      <c r="BV4" s="463">
        <v>17485424</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7</v>
      </c>
      <c r="CU4" s="648"/>
      <c r="CV4" s="648"/>
      <c r="CW4" s="648"/>
      <c r="CX4" s="648"/>
      <c r="CY4" s="648"/>
      <c r="CZ4" s="648"/>
      <c r="DA4" s="649"/>
      <c r="DB4" s="647">
        <v>4</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22575027</v>
      </c>
      <c r="BO5" s="469"/>
      <c r="BP5" s="469"/>
      <c r="BQ5" s="469"/>
      <c r="BR5" s="469"/>
      <c r="BS5" s="469"/>
      <c r="BT5" s="469"/>
      <c r="BU5" s="470"/>
      <c r="BV5" s="468">
        <v>17089582</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94.8</v>
      </c>
      <c r="CU5" s="439"/>
      <c r="CV5" s="439"/>
      <c r="CW5" s="439"/>
      <c r="CX5" s="439"/>
      <c r="CY5" s="439"/>
      <c r="CZ5" s="439"/>
      <c r="DA5" s="440"/>
      <c r="DB5" s="438">
        <v>95.5</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790702</v>
      </c>
      <c r="BO6" s="469"/>
      <c r="BP6" s="469"/>
      <c r="BQ6" s="469"/>
      <c r="BR6" s="469"/>
      <c r="BS6" s="469"/>
      <c r="BT6" s="469"/>
      <c r="BU6" s="470"/>
      <c r="BV6" s="468">
        <v>395842</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99</v>
      </c>
      <c r="CU6" s="622"/>
      <c r="CV6" s="622"/>
      <c r="CW6" s="622"/>
      <c r="CX6" s="622"/>
      <c r="CY6" s="622"/>
      <c r="CZ6" s="622"/>
      <c r="DA6" s="623"/>
      <c r="DB6" s="621">
        <v>100</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180240</v>
      </c>
      <c r="BO7" s="469"/>
      <c r="BP7" s="469"/>
      <c r="BQ7" s="469"/>
      <c r="BR7" s="469"/>
      <c r="BS7" s="469"/>
      <c r="BT7" s="469"/>
      <c r="BU7" s="470"/>
      <c r="BV7" s="468">
        <v>48542</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8762922</v>
      </c>
      <c r="CU7" s="469"/>
      <c r="CV7" s="469"/>
      <c r="CW7" s="469"/>
      <c r="CX7" s="469"/>
      <c r="CY7" s="469"/>
      <c r="CZ7" s="469"/>
      <c r="DA7" s="470"/>
      <c r="DB7" s="468">
        <v>8593129</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610462</v>
      </c>
      <c r="BO8" s="469"/>
      <c r="BP8" s="469"/>
      <c r="BQ8" s="469"/>
      <c r="BR8" s="469"/>
      <c r="BS8" s="469"/>
      <c r="BT8" s="469"/>
      <c r="BU8" s="470"/>
      <c r="BV8" s="468">
        <v>347300</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0.54</v>
      </c>
      <c r="CU8" s="582"/>
      <c r="CV8" s="582"/>
      <c r="CW8" s="582"/>
      <c r="CX8" s="582"/>
      <c r="CY8" s="582"/>
      <c r="CZ8" s="582"/>
      <c r="DA8" s="583"/>
      <c r="DB8" s="581">
        <v>0.52</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36122</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94</v>
      </c>
      <c r="AV9" s="526"/>
      <c r="AW9" s="526"/>
      <c r="AX9" s="526"/>
      <c r="AY9" s="448" t="s">
        <v>116</v>
      </c>
      <c r="AZ9" s="449"/>
      <c r="BA9" s="449"/>
      <c r="BB9" s="449"/>
      <c r="BC9" s="449"/>
      <c r="BD9" s="449"/>
      <c r="BE9" s="449"/>
      <c r="BF9" s="449"/>
      <c r="BG9" s="449"/>
      <c r="BH9" s="449"/>
      <c r="BI9" s="449"/>
      <c r="BJ9" s="449"/>
      <c r="BK9" s="449"/>
      <c r="BL9" s="449"/>
      <c r="BM9" s="450"/>
      <c r="BN9" s="468">
        <v>263162</v>
      </c>
      <c r="BO9" s="469"/>
      <c r="BP9" s="469"/>
      <c r="BQ9" s="469"/>
      <c r="BR9" s="469"/>
      <c r="BS9" s="469"/>
      <c r="BT9" s="469"/>
      <c r="BU9" s="470"/>
      <c r="BV9" s="468">
        <v>-402031</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13.8</v>
      </c>
      <c r="CU9" s="439"/>
      <c r="CV9" s="439"/>
      <c r="CW9" s="439"/>
      <c r="CX9" s="439"/>
      <c r="CY9" s="439"/>
      <c r="CZ9" s="439"/>
      <c r="DA9" s="440"/>
      <c r="DB9" s="438">
        <v>15.4</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37026</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94</v>
      </c>
      <c r="AV10" s="526"/>
      <c r="AW10" s="526"/>
      <c r="AX10" s="526"/>
      <c r="AY10" s="448" t="s">
        <v>120</v>
      </c>
      <c r="AZ10" s="449"/>
      <c r="BA10" s="449"/>
      <c r="BB10" s="449"/>
      <c r="BC10" s="449"/>
      <c r="BD10" s="449"/>
      <c r="BE10" s="449"/>
      <c r="BF10" s="449"/>
      <c r="BG10" s="449"/>
      <c r="BH10" s="449"/>
      <c r="BI10" s="449"/>
      <c r="BJ10" s="449"/>
      <c r="BK10" s="449"/>
      <c r="BL10" s="449"/>
      <c r="BM10" s="450"/>
      <c r="BN10" s="468">
        <v>1216</v>
      </c>
      <c r="BO10" s="469"/>
      <c r="BP10" s="469"/>
      <c r="BQ10" s="469"/>
      <c r="BR10" s="469"/>
      <c r="BS10" s="469"/>
      <c r="BT10" s="469"/>
      <c r="BU10" s="470"/>
      <c r="BV10" s="468">
        <v>1342</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94</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x14ac:dyDescent="0.15">
      <c r="A12" s="187"/>
      <c r="B12" s="584" t="s">
        <v>128</v>
      </c>
      <c r="C12" s="585"/>
      <c r="D12" s="585"/>
      <c r="E12" s="585"/>
      <c r="F12" s="585"/>
      <c r="G12" s="585"/>
      <c r="H12" s="585"/>
      <c r="I12" s="585"/>
      <c r="J12" s="585"/>
      <c r="K12" s="586"/>
      <c r="L12" s="593" t="s">
        <v>129</v>
      </c>
      <c r="M12" s="594"/>
      <c r="N12" s="594"/>
      <c r="O12" s="594"/>
      <c r="P12" s="594"/>
      <c r="Q12" s="595"/>
      <c r="R12" s="596">
        <v>36923</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133</v>
      </c>
      <c r="AV12" s="526"/>
      <c r="AW12" s="526"/>
      <c r="AX12" s="526"/>
      <c r="AY12" s="448" t="s">
        <v>134</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136</v>
      </c>
      <c r="CU12" s="582"/>
      <c r="CV12" s="582"/>
      <c r="CW12" s="582"/>
      <c r="CX12" s="582"/>
      <c r="CY12" s="582"/>
      <c r="CZ12" s="582"/>
      <c r="DA12" s="583"/>
      <c r="DB12" s="581" t="s">
        <v>127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36652</v>
      </c>
      <c r="S13" s="572"/>
      <c r="T13" s="572"/>
      <c r="U13" s="572"/>
      <c r="V13" s="573"/>
      <c r="W13" s="559" t="s">
        <v>138</v>
      </c>
      <c r="X13" s="481"/>
      <c r="Y13" s="481"/>
      <c r="Z13" s="481"/>
      <c r="AA13" s="481"/>
      <c r="AB13" s="482"/>
      <c r="AC13" s="444">
        <v>1626</v>
      </c>
      <c r="AD13" s="445"/>
      <c r="AE13" s="445"/>
      <c r="AF13" s="445"/>
      <c r="AG13" s="446"/>
      <c r="AH13" s="444">
        <v>1816</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264378</v>
      </c>
      <c r="BO13" s="469"/>
      <c r="BP13" s="469"/>
      <c r="BQ13" s="469"/>
      <c r="BR13" s="469"/>
      <c r="BS13" s="469"/>
      <c r="BT13" s="469"/>
      <c r="BU13" s="470"/>
      <c r="BV13" s="468">
        <v>-400689</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10.3</v>
      </c>
      <c r="CU13" s="439"/>
      <c r="CV13" s="439"/>
      <c r="CW13" s="439"/>
      <c r="CX13" s="439"/>
      <c r="CY13" s="439"/>
      <c r="CZ13" s="439"/>
      <c r="DA13" s="440"/>
      <c r="DB13" s="438">
        <v>9.8000000000000007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37043</v>
      </c>
      <c r="S14" s="572"/>
      <c r="T14" s="572"/>
      <c r="U14" s="572"/>
      <c r="V14" s="573"/>
      <c r="W14" s="574"/>
      <c r="X14" s="484"/>
      <c r="Y14" s="484"/>
      <c r="Z14" s="484"/>
      <c r="AA14" s="484"/>
      <c r="AB14" s="485"/>
      <c r="AC14" s="564">
        <v>9.4</v>
      </c>
      <c r="AD14" s="565"/>
      <c r="AE14" s="565"/>
      <c r="AF14" s="565"/>
      <c r="AG14" s="566"/>
      <c r="AH14" s="564">
        <v>10.6</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20.3</v>
      </c>
      <c r="CU14" s="576"/>
      <c r="CV14" s="576"/>
      <c r="CW14" s="576"/>
      <c r="CX14" s="576"/>
      <c r="CY14" s="576"/>
      <c r="CZ14" s="576"/>
      <c r="DA14" s="577"/>
      <c r="DB14" s="575">
        <v>2.7</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145</v>
      </c>
      <c r="N15" s="569"/>
      <c r="O15" s="569"/>
      <c r="P15" s="569"/>
      <c r="Q15" s="570"/>
      <c r="R15" s="571">
        <v>36811</v>
      </c>
      <c r="S15" s="572"/>
      <c r="T15" s="572"/>
      <c r="U15" s="572"/>
      <c r="V15" s="573"/>
      <c r="W15" s="559" t="s">
        <v>146</v>
      </c>
      <c r="X15" s="481"/>
      <c r="Y15" s="481"/>
      <c r="Z15" s="481"/>
      <c r="AA15" s="481"/>
      <c r="AB15" s="482"/>
      <c r="AC15" s="444">
        <v>3967</v>
      </c>
      <c r="AD15" s="445"/>
      <c r="AE15" s="445"/>
      <c r="AF15" s="445"/>
      <c r="AG15" s="446"/>
      <c r="AH15" s="444">
        <v>4045</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4057762</v>
      </c>
      <c r="BO15" s="464"/>
      <c r="BP15" s="464"/>
      <c r="BQ15" s="464"/>
      <c r="BR15" s="464"/>
      <c r="BS15" s="464"/>
      <c r="BT15" s="464"/>
      <c r="BU15" s="465"/>
      <c r="BV15" s="463">
        <v>3844963</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22.9</v>
      </c>
      <c r="AD16" s="565"/>
      <c r="AE16" s="565"/>
      <c r="AF16" s="565"/>
      <c r="AG16" s="566"/>
      <c r="AH16" s="564">
        <v>23.6</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7360208</v>
      </c>
      <c r="BO16" s="469"/>
      <c r="BP16" s="469"/>
      <c r="BQ16" s="469"/>
      <c r="BR16" s="469"/>
      <c r="BS16" s="469"/>
      <c r="BT16" s="469"/>
      <c r="BU16" s="470"/>
      <c r="BV16" s="468">
        <v>7144912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11719</v>
      </c>
      <c r="AD17" s="445"/>
      <c r="AE17" s="445"/>
      <c r="AF17" s="445"/>
      <c r="AG17" s="446"/>
      <c r="AH17" s="444">
        <v>11304</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5092105</v>
      </c>
      <c r="BO17" s="469"/>
      <c r="BP17" s="469"/>
      <c r="BQ17" s="469"/>
      <c r="BR17" s="469"/>
      <c r="BS17" s="469"/>
      <c r="BT17" s="469"/>
      <c r="BU17" s="470"/>
      <c r="BV17" s="468">
        <v>4907631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74.3</v>
      </c>
      <c r="M18" s="533"/>
      <c r="N18" s="533"/>
      <c r="O18" s="533"/>
      <c r="P18" s="533"/>
      <c r="Q18" s="533"/>
      <c r="R18" s="534"/>
      <c r="S18" s="534"/>
      <c r="T18" s="534"/>
      <c r="U18" s="534"/>
      <c r="V18" s="535"/>
      <c r="W18" s="549"/>
      <c r="X18" s="550"/>
      <c r="Y18" s="550"/>
      <c r="Z18" s="550"/>
      <c r="AA18" s="550"/>
      <c r="AB18" s="560"/>
      <c r="AC18" s="432">
        <v>67.7</v>
      </c>
      <c r="AD18" s="433"/>
      <c r="AE18" s="433"/>
      <c r="AF18" s="433"/>
      <c r="AG18" s="536"/>
      <c r="AH18" s="432">
        <v>65.900000000000006</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8348331</v>
      </c>
      <c r="BO18" s="469"/>
      <c r="BP18" s="469"/>
      <c r="BQ18" s="469"/>
      <c r="BR18" s="469"/>
      <c r="BS18" s="469"/>
      <c r="BT18" s="469"/>
      <c r="BU18" s="470"/>
      <c r="BV18" s="468">
        <v>8375039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486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11551982</v>
      </c>
      <c r="BO19" s="469"/>
      <c r="BP19" s="469"/>
      <c r="BQ19" s="469"/>
      <c r="BR19" s="469"/>
      <c r="BS19" s="469"/>
      <c r="BT19" s="469"/>
      <c r="BU19" s="470"/>
      <c r="BV19" s="468">
        <v>10241286</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13499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20075664</v>
      </c>
      <c r="BO23" s="469"/>
      <c r="BP23" s="469"/>
      <c r="BQ23" s="469"/>
      <c r="BR23" s="469"/>
      <c r="BS23" s="469"/>
      <c r="BT23" s="469"/>
      <c r="BU23" s="470"/>
      <c r="BV23" s="468">
        <v>19755016</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7299</v>
      </c>
      <c r="R24" s="445"/>
      <c r="S24" s="445"/>
      <c r="T24" s="445"/>
      <c r="U24" s="445"/>
      <c r="V24" s="446"/>
      <c r="W24" s="510"/>
      <c r="X24" s="501"/>
      <c r="Y24" s="502"/>
      <c r="Z24" s="441" t="s">
        <v>170</v>
      </c>
      <c r="AA24" s="442"/>
      <c r="AB24" s="442"/>
      <c r="AC24" s="442"/>
      <c r="AD24" s="442"/>
      <c r="AE24" s="442"/>
      <c r="AF24" s="442"/>
      <c r="AG24" s="443"/>
      <c r="AH24" s="444">
        <v>216</v>
      </c>
      <c r="AI24" s="445"/>
      <c r="AJ24" s="445"/>
      <c r="AK24" s="445"/>
      <c r="AL24" s="446"/>
      <c r="AM24" s="444">
        <v>650376</v>
      </c>
      <c r="AN24" s="445"/>
      <c r="AO24" s="445"/>
      <c r="AP24" s="445"/>
      <c r="AQ24" s="445"/>
      <c r="AR24" s="446"/>
      <c r="AS24" s="444">
        <v>3011</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16374795</v>
      </c>
      <c r="BO24" s="469"/>
      <c r="BP24" s="469"/>
      <c r="BQ24" s="469"/>
      <c r="BR24" s="469"/>
      <c r="BS24" s="469"/>
      <c r="BT24" s="469"/>
      <c r="BU24" s="470"/>
      <c r="BV24" s="468">
        <v>15825282</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6410</v>
      </c>
      <c r="R25" s="445"/>
      <c r="S25" s="445"/>
      <c r="T25" s="445"/>
      <c r="U25" s="445"/>
      <c r="V25" s="446"/>
      <c r="W25" s="510"/>
      <c r="X25" s="501"/>
      <c r="Y25" s="502"/>
      <c r="Z25" s="441" t="s">
        <v>173</v>
      </c>
      <c r="AA25" s="442"/>
      <c r="AB25" s="442"/>
      <c r="AC25" s="442"/>
      <c r="AD25" s="442"/>
      <c r="AE25" s="442"/>
      <c r="AF25" s="442"/>
      <c r="AG25" s="443"/>
      <c r="AH25" s="444" t="s">
        <v>127</v>
      </c>
      <c r="AI25" s="445"/>
      <c r="AJ25" s="445"/>
      <c r="AK25" s="445"/>
      <c r="AL25" s="446"/>
      <c r="AM25" s="444" t="s">
        <v>174</v>
      </c>
      <c r="AN25" s="445"/>
      <c r="AO25" s="445"/>
      <c r="AP25" s="445"/>
      <c r="AQ25" s="445"/>
      <c r="AR25" s="446"/>
      <c r="AS25" s="444" t="s">
        <v>127</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4899855</v>
      </c>
      <c r="BO25" s="464"/>
      <c r="BP25" s="464"/>
      <c r="BQ25" s="464"/>
      <c r="BR25" s="464"/>
      <c r="BS25" s="464"/>
      <c r="BT25" s="464"/>
      <c r="BU25" s="465"/>
      <c r="BV25" s="463">
        <v>2898598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5670</v>
      </c>
      <c r="R26" s="445"/>
      <c r="S26" s="445"/>
      <c r="T26" s="445"/>
      <c r="U26" s="445"/>
      <c r="V26" s="446"/>
      <c r="W26" s="510"/>
      <c r="X26" s="501"/>
      <c r="Y26" s="502"/>
      <c r="Z26" s="441" t="s">
        <v>177</v>
      </c>
      <c r="AA26" s="523"/>
      <c r="AB26" s="523"/>
      <c r="AC26" s="523"/>
      <c r="AD26" s="523"/>
      <c r="AE26" s="523"/>
      <c r="AF26" s="523"/>
      <c r="AG26" s="524"/>
      <c r="AH26" s="444" t="s">
        <v>174</v>
      </c>
      <c r="AI26" s="445"/>
      <c r="AJ26" s="445"/>
      <c r="AK26" s="445"/>
      <c r="AL26" s="446"/>
      <c r="AM26" s="444" t="s">
        <v>174</v>
      </c>
      <c r="AN26" s="445"/>
      <c r="AO26" s="445"/>
      <c r="AP26" s="445"/>
      <c r="AQ26" s="445"/>
      <c r="AR26" s="446"/>
      <c r="AS26" s="444" t="s">
        <v>174</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127</v>
      </c>
      <c r="BO26" s="469"/>
      <c r="BP26" s="469"/>
      <c r="BQ26" s="469"/>
      <c r="BR26" s="469"/>
      <c r="BS26" s="469"/>
      <c r="BT26" s="469"/>
      <c r="BU26" s="470"/>
      <c r="BV26" s="468" t="s">
        <v>174</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4017</v>
      </c>
      <c r="R27" s="445"/>
      <c r="S27" s="445"/>
      <c r="T27" s="445"/>
      <c r="U27" s="445"/>
      <c r="V27" s="446"/>
      <c r="W27" s="510"/>
      <c r="X27" s="501"/>
      <c r="Y27" s="502"/>
      <c r="Z27" s="441" t="s">
        <v>180</v>
      </c>
      <c r="AA27" s="442"/>
      <c r="AB27" s="442"/>
      <c r="AC27" s="442"/>
      <c r="AD27" s="442"/>
      <c r="AE27" s="442"/>
      <c r="AF27" s="442"/>
      <c r="AG27" s="443"/>
      <c r="AH27" s="444">
        <v>12</v>
      </c>
      <c r="AI27" s="445"/>
      <c r="AJ27" s="445"/>
      <c r="AK27" s="445"/>
      <c r="AL27" s="446"/>
      <c r="AM27" s="444">
        <v>34418</v>
      </c>
      <c r="AN27" s="445"/>
      <c r="AO27" s="445"/>
      <c r="AP27" s="445"/>
      <c r="AQ27" s="445"/>
      <c r="AR27" s="446"/>
      <c r="AS27" s="444">
        <v>2868</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t="s">
        <v>127</v>
      </c>
      <c r="BO27" s="472"/>
      <c r="BP27" s="472"/>
      <c r="BQ27" s="472"/>
      <c r="BR27" s="472"/>
      <c r="BS27" s="472"/>
      <c r="BT27" s="472"/>
      <c r="BU27" s="473"/>
      <c r="BV27" s="471" t="s">
        <v>127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3678</v>
      </c>
      <c r="R28" s="445"/>
      <c r="S28" s="445"/>
      <c r="T28" s="445"/>
      <c r="U28" s="445"/>
      <c r="V28" s="446"/>
      <c r="W28" s="510"/>
      <c r="X28" s="501"/>
      <c r="Y28" s="502"/>
      <c r="Z28" s="441" t="s">
        <v>183</v>
      </c>
      <c r="AA28" s="442"/>
      <c r="AB28" s="442"/>
      <c r="AC28" s="442"/>
      <c r="AD28" s="442"/>
      <c r="AE28" s="442"/>
      <c r="AF28" s="442"/>
      <c r="AG28" s="443"/>
      <c r="AH28" s="444" t="s">
        <v>174</v>
      </c>
      <c r="AI28" s="445"/>
      <c r="AJ28" s="445"/>
      <c r="AK28" s="445"/>
      <c r="AL28" s="446"/>
      <c r="AM28" s="444" t="s">
        <v>127</v>
      </c>
      <c r="AN28" s="445"/>
      <c r="AO28" s="445"/>
      <c r="AP28" s="445"/>
      <c r="AQ28" s="445"/>
      <c r="AR28" s="446"/>
      <c r="AS28" s="444" t="s">
        <v>127</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3395518</v>
      </c>
      <c r="BO28" s="464"/>
      <c r="BP28" s="464"/>
      <c r="BQ28" s="464"/>
      <c r="BR28" s="464"/>
      <c r="BS28" s="464"/>
      <c r="BT28" s="464"/>
      <c r="BU28" s="465"/>
      <c r="BV28" s="463">
        <v>3220302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16</v>
      </c>
      <c r="M29" s="445"/>
      <c r="N29" s="445"/>
      <c r="O29" s="445"/>
      <c r="P29" s="446"/>
      <c r="Q29" s="444">
        <v>3469</v>
      </c>
      <c r="R29" s="445"/>
      <c r="S29" s="445"/>
      <c r="T29" s="445"/>
      <c r="U29" s="445"/>
      <c r="V29" s="446"/>
      <c r="W29" s="511"/>
      <c r="X29" s="512"/>
      <c r="Y29" s="513"/>
      <c r="Z29" s="441" t="s">
        <v>186</v>
      </c>
      <c r="AA29" s="442"/>
      <c r="AB29" s="442"/>
      <c r="AC29" s="442"/>
      <c r="AD29" s="442"/>
      <c r="AE29" s="442"/>
      <c r="AF29" s="442"/>
      <c r="AG29" s="443"/>
      <c r="AH29" s="444">
        <v>228</v>
      </c>
      <c r="AI29" s="445"/>
      <c r="AJ29" s="445"/>
      <c r="AK29" s="445"/>
      <c r="AL29" s="446"/>
      <c r="AM29" s="444">
        <v>684794</v>
      </c>
      <c r="AN29" s="445"/>
      <c r="AO29" s="445"/>
      <c r="AP29" s="445"/>
      <c r="AQ29" s="445"/>
      <c r="AR29" s="446"/>
      <c r="AS29" s="444">
        <v>3003</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233449</v>
      </c>
      <c r="BO29" s="469"/>
      <c r="BP29" s="469"/>
      <c r="BQ29" s="469"/>
      <c r="BR29" s="469"/>
      <c r="BS29" s="469"/>
      <c r="BT29" s="469"/>
      <c r="BU29" s="470"/>
      <c r="BV29" s="468">
        <v>233429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97.7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2407725</v>
      </c>
      <c r="BO30" s="472"/>
      <c r="BP30" s="472"/>
      <c r="BQ30" s="472"/>
      <c r="BR30" s="472"/>
      <c r="BS30" s="472"/>
      <c r="BT30" s="472"/>
      <c r="BU30" s="473"/>
      <c r="BV30" s="471">
        <v>2439181</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197</v>
      </c>
      <c r="V33" s="431"/>
      <c r="W33" s="430" t="s">
        <v>198</v>
      </c>
      <c r="X33" s="430"/>
      <c r="Y33" s="430"/>
      <c r="Z33" s="430"/>
      <c r="AA33" s="430"/>
      <c r="AB33" s="430"/>
      <c r="AC33" s="430"/>
      <c r="AD33" s="430"/>
      <c r="AE33" s="430"/>
      <c r="AF33" s="430"/>
      <c r="AG33" s="430"/>
      <c r="AH33" s="430"/>
      <c r="AI33" s="430"/>
      <c r="AJ33" s="430"/>
      <c r="AK33" s="430"/>
      <c r="AL33" s="216"/>
      <c r="AM33" s="431" t="s">
        <v>197</v>
      </c>
      <c r="AN33" s="431"/>
      <c r="AO33" s="430" t="s">
        <v>196</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202</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宇土市国民健康保険特別会計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宇土市水道事業会計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IF('各会計、関係団体の財政状況及び健全化判断比率'!B33="","",'各会計、関係団体の財政状況及び健全化判断比率'!B33)</f>
        <v>宇土市漁業集落排水施設整備事業特別会計</v>
      </c>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宇城広域連合（一般会計）</v>
      </c>
      <c r="BZ34" s="426"/>
      <c r="CA34" s="426"/>
      <c r="CB34" s="426"/>
      <c r="CC34" s="426"/>
      <c r="CD34" s="426"/>
      <c r="CE34" s="426"/>
      <c r="CF34" s="426"/>
      <c r="CG34" s="426"/>
      <c r="CH34" s="426"/>
      <c r="CI34" s="426"/>
      <c r="CJ34" s="426"/>
      <c r="CK34" s="426"/>
      <c r="CL34" s="426"/>
      <c r="CM34" s="426"/>
      <c r="CN34" s="214"/>
      <c r="CO34" s="427">
        <f>IF(CQ34="","",MAX(C34:D43,U34:V43,AM34:AN43,BE34:BF43,BW34:BX43)+1)</f>
        <v>14</v>
      </c>
      <c r="CP34" s="427"/>
      <c r="CQ34" s="426" t="str">
        <f>IF('各会計、関係団体の財政状況及び健全化判断比率'!BS7="","",'各会計、関係団体の財政状況及び健全化判断比率'!BS7)</f>
        <v>宇土市土地開発公社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宇土市介護保険特別会計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宇土市公共下水道事業会計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宇城広域連合（宇城ふるさと市町村圏基金特別会計）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宇土市後期高齢者医療特別会計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熊本県市町村総合事務組合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熊本県後期高齢者医療広域連合（一般会計）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熊本県後期高齢者医療広域連合（特別会計）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上天草・宇城水道企業団</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yM1P9z8rbxC7/b9cIhMCim1hgyCgBP+/1zJeQotkeHHZxmSudtNGLqGWYh5OuJ0+9m1juLMI9cEHfszTApcsmg==" saltValue="r8uNKKUejqg4vMsNcz5eD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226</v>
      </c>
      <c r="C5" s="747"/>
      <c r="D5" s="747"/>
      <c r="E5" s="747"/>
      <c r="F5" s="747"/>
      <c r="G5" s="747"/>
      <c r="H5" s="747"/>
      <c r="I5" s="747"/>
      <c r="J5" s="747"/>
      <c r="K5" s="747"/>
      <c r="L5" s="747"/>
      <c r="M5" s="747"/>
      <c r="N5" s="747"/>
      <c r="O5" s="747"/>
      <c r="P5" s="747"/>
      <c r="Q5" s="748"/>
      <c r="R5" s="735">
        <v>4098436</v>
      </c>
      <c r="S5" s="736"/>
      <c r="T5" s="736"/>
      <c r="U5" s="736"/>
      <c r="V5" s="736"/>
      <c r="W5" s="736"/>
      <c r="X5" s="736"/>
      <c r="Y5" s="779"/>
      <c r="Z5" s="797">
        <v>17.5</v>
      </c>
      <c r="AA5" s="797"/>
      <c r="AB5" s="797"/>
      <c r="AC5" s="797"/>
      <c r="AD5" s="798">
        <v>4098436</v>
      </c>
      <c r="AE5" s="798"/>
      <c r="AF5" s="798"/>
      <c r="AG5" s="798"/>
      <c r="AH5" s="798"/>
      <c r="AI5" s="798"/>
      <c r="AJ5" s="798"/>
      <c r="AK5" s="798"/>
      <c r="AL5" s="780">
        <v>48.6</v>
      </c>
      <c r="AM5" s="751"/>
      <c r="AN5" s="751"/>
      <c r="AO5" s="781"/>
      <c r="AP5" s="746" t="s">
        <v>227</v>
      </c>
      <c r="AQ5" s="747"/>
      <c r="AR5" s="747"/>
      <c r="AS5" s="747"/>
      <c r="AT5" s="747"/>
      <c r="AU5" s="747"/>
      <c r="AV5" s="747"/>
      <c r="AW5" s="747"/>
      <c r="AX5" s="747"/>
      <c r="AY5" s="747"/>
      <c r="AZ5" s="747"/>
      <c r="BA5" s="747"/>
      <c r="BB5" s="747"/>
      <c r="BC5" s="747"/>
      <c r="BD5" s="747"/>
      <c r="BE5" s="747"/>
      <c r="BF5" s="748"/>
      <c r="BG5" s="680">
        <v>4098436</v>
      </c>
      <c r="BH5" s="681"/>
      <c r="BI5" s="681"/>
      <c r="BJ5" s="681"/>
      <c r="BK5" s="681"/>
      <c r="BL5" s="681"/>
      <c r="BM5" s="681"/>
      <c r="BN5" s="682"/>
      <c r="BO5" s="713">
        <v>100</v>
      </c>
      <c r="BP5" s="713"/>
      <c r="BQ5" s="713"/>
      <c r="BR5" s="713"/>
      <c r="BS5" s="714">
        <v>190592</v>
      </c>
      <c r="BT5" s="714"/>
      <c r="BU5" s="714"/>
      <c r="BV5" s="714"/>
      <c r="BW5" s="714"/>
      <c r="BX5" s="714"/>
      <c r="BY5" s="714"/>
      <c r="BZ5" s="714"/>
      <c r="CA5" s="714"/>
      <c r="CB5" s="777"/>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15">
      <c r="B6" s="677" t="s">
        <v>231</v>
      </c>
      <c r="C6" s="678"/>
      <c r="D6" s="678"/>
      <c r="E6" s="678"/>
      <c r="F6" s="678"/>
      <c r="G6" s="678"/>
      <c r="H6" s="678"/>
      <c r="I6" s="678"/>
      <c r="J6" s="678"/>
      <c r="K6" s="678"/>
      <c r="L6" s="678"/>
      <c r="M6" s="678"/>
      <c r="N6" s="678"/>
      <c r="O6" s="678"/>
      <c r="P6" s="678"/>
      <c r="Q6" s="679"/>
      <c r="R6" s="680">
        <v>150389</v>
      </c>
      <c r="S6" s="681"/>
      <c r="T6" s="681"/>
      <c r="U6" s="681"/>
      <c r="V6" s="681"/>
      <c r="W6" s="681"/>
      <c r="X6" s="681"/>
      <c r="Y6" s="682"/>
      <c r="Z6" s="713">
        <v>0.6</v>
      </c>
      <c r="AA6" s="713"/>
      <c r="AB6" s="713"/>
      <c r="AC6" s="713"/>
      <c r="AD6" s="714">
        <v>150389</v>
      </c>
      <c r="AE6" s="714"/>
      <c r="AF6" s="714"/>
      <c r="AG6" s="714"/>
      <c r="AH6" s="714"/>
      <c r="AI6" s="714"/>
      <c r="AJ6" s="714"/>
      <c r="AK6" s="714"/>
      <c r="AL6" s="683">
        <v>1.8</v>
      </c>
      <c r="AM6" s="684"/>
      <c r="AN6" s="684"/>
      <c r="AO6" s="715"/>
      <c r="AP6" s="677" t="s">
        <v>232</v>
      </c>
      <c r="AQ6" s="678"/>
      <c r="AR6" s="678"/>
      <c r="AS6" s="678"/>
      <c r="AT6" s="678"/>
      <c r="AU6" s="678"/>
      <c r="AV6" s="678"/>
      <c r="AW6" s="678"/>
      <c r="AX6" s="678"/>
      <c r="AY6" s="678"/>
      <c r="AZ6" s="678"/>
      <c r="BA6" s="678"/>
      <c r="BB6" s="678"/>
      <c r="BC6" s="678"/>
      <c r="BD6" s="678"/>
      <c r="BE6" s="678"/>
      <c r="BF6" s="679"/>
      <c r="BG6" s="680">
        <v>4098436</v>
      </c>
      <c r="BH6" s="681"/>
      <c r="BI6" s="681"/>
      <c r="BJ6" s="681"/>
      <c r="BK6" s="681"/>
      <c r="BL6" s="681"/>
      <c r="BM6" s="681"/>
      <c r="BN6" s="682"/>
      <c r="BO6" s="713">
        <v>100</v>
      </c>
      <c r="BP6" s="713"/>
      <c r="BQ6" s="713"/>
      <c r="BR6" s="713"/>
      <c r="BS6" s="714">
        <v>190592</v>
      </c>
      <c r="BT6" s="714"/>
      <c r="BU6" s="714"/>
      <c r="BV6" s="714"/>
      <c r="BW6" s="714"/>
      <c r="BX6" s="714"/>
      <c r="BY6" s="714"/>
      <c r="BZ6" s="714"/>
      <c r="CA6" s="714"/>
      <c r="CB6" s="777"/>
      <c r="CD6" s="738" t="s">
        <v>233</v>
      </c>
      <c r="CE6" s="739"/>
      <c r="CF6" s="739"/>
      <c r="CG6" s="739"/>
      <c r="CH6" s="739"/>
      <c r="CI6" s="739"/>
      <c r="CJ6" s="739"/>
      <c r="CK6" s="739"/>
      <c r="CL6" s="739"/>
      <c r="CM6" s="739"/>
      <c r="CN6" s="739"/>
      <c r="CO6" s="739"/>
      <c r="CP6" s="739"/>
      <c r="CQ6" s="740"/>
      <c r="CR6" s="680">
        <v>171138</v>
      </c>
      <c r="CS6" s="681"/>
      <c r="CT6" s="681"/>
      <c r="CU6" s="681"/>
      <c r="CV6" s="681"/>
      <c r="CW6" s="681"/>
      <c r="CX6" s="681"/>
      <c r="CY6" s="682"/>
      <c r="CZ6" s="780">
        <v>0.8</v>
      </c>
      <c r="DA6" s="751"/>
      <c r="DB6" s="751"/>
      <c r="DC6" s="783"/>
      <c r="DD6" s="686">
        <v>3950</v>
      </c>
      <c r="DE6" s="681"/>
      <c r="DF6" s="681"/>
      <c r="DG6" s="681"/>
      <c r="DH6" s="681"/>
      <c r="DI6" s="681"/>
      <c r="DJ6" s="681"/>
      <c r="DK6" s="681"/>
      <c r="DL6" s="681"/>
      <c r="DM6" s="681"/>
      <c r="DN6" s="681"/>
      <c r="DO6" s="681"/>
      <c r="DP6" s="682"/>
      <c r="DQ6" s="686">
        <v>167848</v>
      </c>
      <c r="DR6" s="681"/>
      <c r="DS6" s="681"/>
      <c r="DT6" s="681"/>
      <c r="DU6" s="681"/>
      <c r="DV6" s="681"/>
      <c r="DW6" s="681"/>
      <c r="DX6" s="681"/>
      <c r="DY6" s="681"/>
      <c r="DZ6" s="681"/>
      <c r="EA6" s="681"/>
      <c r="EB6" s="681"/>
      <c r="EC6" s="727"/>
    </row>
    <row r="7" spans="2:143" ht="11.25" customHeight="1" x14ac:dyDescent="0.15">
      <c r="B7" s="677" t="s">
        <v>234</v>
      </c>
      <c r="C7" s="678"/>
      <c r="D7" s="678"/>
      <c r="E7" s="678"/>
      <c r="F7" s="678"/>
      <c r="G7" s="678"/>
      <c r="H7" s="678"/>
      <c r="I7" s="678"/>
      <c r="J7" s="678"/>
      <c r="K7" s="678"/>
      <c r="L7" s="678"/>
      <c r="M7" s="678"/>
      <c r="N7" s="678"/>
      <c r="O7" s="678"/>
      <c r="P7" s="678"/>
      <c r="Q7" s="679"/>
      <c r="R7" s="680">
        <v>2338</v>
      </c>
      <c r="S7" s="681"/>
      <c r="T7" s="681"/>
      <c r="U7" s="681"/>
      <c r="V7" s="681"/>
      <c r="W7" s="681"/>
      <c r="X7" s="681"/>
      <c r="Y7" s="682"/>
      <c r="Z7" s="713">
        <v>0</v>
      </c>
      <c r="AA7" s="713"/>
      <c r="AB7" s="713"/>
      <c r="AC7" s="713"/>
      <c r="AD7" s="714">
        <v>2338</v>
      </c>
      <c r="AE7" s="714"/>
      <c r="AF7" s="714"/>
      <c r="AG7" s="714"/>
      <c r="AH7" s="714"/>
      <c r="AI7" s="714"/>
      <c r="AJ7" s="714"/>
      <c r="AK7" s="714"/>
      <c r="AL7" s="683">
        <v>0</v>
      </c>
      <c r="AM7" s="684"/>
      <c r="AN7" s="684"/>
      <c r="AO7" s="715"/>
      <c r="AP7" s="677" t="s">
        <v>235</v>
      </c>
      <c r="AQ7" s="678"/>
      <c r="AR7" s="678"/>
      <c r="AS7" s="678"/>
      <c r="AT7" s="678"/>
      <c r="AU7" s="678"/>
      <c r="AV7" s="678"/>
      <c r="AW7" s="678"/>
      <c r="AX7" s="678"/>
      <c r="AY7" s="678"/>
      <c r="AZ7" s="678"/>
      <c r="BA7" s="678"/>
      <c r="BB7" s="678"/>
      <c r="BC7" s="678"/>
      <c r="BD7" s="678"/>
      <c r="BE7" s="678"/>
      <c r="BF7" s="679"/>
      <c r="BG7" s="680">
        <v>1760042</v>
      </c>
      <c r="BH7" s="681"/>
      <c r="BI7" s="681"/>
      <c r="BJ7" s="681"/>
      <c r="BK7" s="681"/>
      <c r="BL7" s="681"/>
      <c r="BM7" s="681"/>
      <c r="BN7" s="682"/>
      <c r="BO7" s="713">
        <v>42.9</v>
      </c>
      <c r="BP7" s="713"/>
      <c r="BQ7" s="713"/>
      <c r="BR7" s="713"/>
      <c r="BS7" s="714">
        <v>61091</v>
      </c>
      <c r="BT7" s="714"/>
      <c r="BU7" s="714"/>
      <c r="BV7" s="714"/>
      <c r="BW7" s="714"/>
      <c r="BX7" s="714"/>
      <c r="BY7" s="714"/>
      <c r="BZ7" s="714"/>
      <c r="CA7" s="714"/>
      <c r="CB7" s="777"/>
      <c r="CD7" s="719" t="s">
        <v>236</v>
      </c>
      <c r="CE7" s="720"/>
      <c r="CF7" s="720"/>
      <c r="CG7" s="720"/>
      <c r="CH7" s="720"/>
      <c r="CI7" s="720"/>
      <c r="CJ7" s="720"/>
      <c r="CK7" s="720"/>
      <c r="CL7" s="720"/>
      <c r="CM7" s="720"/>
      <c r="CN7" s="720"/>
      <c r="CO7" s="720"/>
      <c r="CP7" s="720"/>
      <c r="CQ7" s="721"/>
      <c r="CR7" s="680">
        <v>7028707</v>
      </c>
      <c r="CS7" s="681"/>
      <c r="CT7" s="681"/>
      <c r="CU7" s="681"/>
      <c r="CV7" s="681"/>
      <c r="CW7" s="681"/>
      <c r="CX7" s="681"/>
      <c r="CY7" s="682"/>
      <c r="CZ7" s="713">
        <v>31.1</v>
      </c>
      <c r="DA7" s="713"/>
      <c r="DB7" s="713"/>
      <c r="DC7" s="713"/>
      <c r="DD7" s="686">
        <v>64120</v>
      </c>
      <c r="DE7" s="681"/>
      <c r="DF7" s="681"/>
      <c r="DG7" s="681"/>
      <c r="DH7" s="681"/>
      <c r="DI7" s="681"/>
      <c r="DJ7" s="681"/>
      <c r="DK7" s="681"/>
      <c r="DL7" s="681"/>
      <c r="DM7" s="681"/>
      <c r="DN7" s="681"/>
      <c r="DO7" s="681"/>
      <c r="DP7" s="682"/>
      <c r="DQ7" s="686">
        <v>1885095</v>
      </c>
      <c r="DR7" s="681"/>
      <c r="DS7" s="681"/>
      <c r="DT7" s="681"/>
      <c r="DU7" s="681"/>
      <c r="DV7" s="681"/>
      <c r="DW7" s="681"/>
      <c r="DX7" s="681"/>
      <c r="DY7" s="681"/>
      <c r="DZ7" s="681"/>
      <c r="EA7" s="681"/>
      <c r="EB7" s="681"/>
      <c r="EC7" s="727"/>
    </row>
    <row r="8" spans="2:143" ht="11.25" customHeight="1" x14ac:dyDescent="0.15">
      <c r="B8" s="677" t="s">
        <v>237</v>
      </c>
      <c r="C8" s="678"/>
      <c r="D8" s="678"/>
      <c r="E8" s="678"/>
      <c r="F8" s="678"/>
      <c r="G8" s="678"/>
      <c r="H8" s="678"/>
      <c r="I8" s="678"/>
      <c r="J8" s="678"/>
      <c r="K8" s="678"/>
      <c r="L8" s="678"/>
      <c r="M8" s="678"/>
      <c r="N8" s="678"/>
      <c r="O8" s="678"/>
      <c r="P8" s="678"/>
      <c r="Q8" s="679"/>
      <c r="R8" s="680">
        <v>10096</v>
      </c>
      <c r="S8" s="681"/>
      <c r="T8" s="681"/>
      <c r="U8" s="681"/>
      <c r="V8" s="681"/>
      <c r="W8" s="681"/>
      <c r="X8" s="681"/>
      <c r="Y8" s="682"/>
      <c r="Z8" s="713">
        <v>0</v>
      </c>
      <c r="AA8" s="713"/>
      <c r="AB8" s="713"/>
      <c r="AC8" s="713"/>
      <c r="AD8" s="714">
        <v>10096</v>
      </c>
      <c r="AE8" s="714"/>
      <c r="AF8" s="714"/>
      <c r="AG8" s="714"/>
      <c r="AH8" s="714"/>
      <c r="AI8" s="714"/>
      <c r="AJ8" s="714"/>
      <c r="AK8" s="714"/>
      <c r="AL8" s="683">
        <v>0.1</v>
      </c>
      <c r="AM8" s="684"/>
      <c r="AN8" s="684"/>
      <c r="AO8" s="715"/>
      <c r="AP8" s="677" t="s">
        <v>238</v>
      </c>
      <c r="AQ8" s="678"/>
      <c r="AR8" s="678"/>
      <c r="AS8" s="678"/>
      <c r="AT8" s="678"/>
      <c r="AU8" s="678"/>
      <c r="AV8" s="678"/>
      <c r="AW8" s="678"/>
      <c r="AX8" s="678"/>
      <c r="AY8" s="678"/>
      <c r="AZ8" s="678"/>
      <c r="BA8" s="678"/>
      <c r="BB8" s="678"/>
      <c r="BC8" s="678"/>
      <c r="BD8" s="678"/>
      <c r="BE8" s="678"/>
      <c r="BF8" s="679"/>
      <c r="BG8" s="680">
        <v>62014</v>
      </c>
      <c r="BH8" s="681"/>
      <c r="BI8" s="681"/>
      <c r="BJ8" s="681"/>
      <c r="BK8" s="681"/>
      <c r="BL8" s="681"/>
      <c r="BM8" s="681"/>
      <c r="BN8" s="682"/>
      <c r="BO8" s="713">
        <v>1.5</v>
      </c>
      <c r="BP8" s="713"/>
      <c r="BQ8" s="713"/>
      <c r="BR8" s="713"/>
      <c r="BS8" s="686" t="s">
        <v>174</v>
      </c>
      <c r="BT8" s="681"/>
      <c r="BU8" s="681"/>
      <c r="BV8" s="681"/>
      <c r="BW8" s="681"/>
      <c r="BX8" s="681"/>
      <c r="BY8" s="681"/>
      <c r="BZ8" s="681"/>
      <c r="CA8" s="681"/>
      <c r="CB8" s="727"/>
      <c r="CD8" s="719" t="s">
        <v>239</v>
      </c>
      <c r="CE8" s="720"/>
      <c r="CF8" s="720"/>
      <c r="CG8" s="720"/>
      <c r="CH8" s="720"/>
      <c r="CI8" s="720"/>
      <c r="CJ8" s="720"/>
      <c r="CK8" s="720"/>
      <c r="CL8" s="720"/>
      <c r="CM8" s="720"/>
      <c r="CN8" s="720"/>
      <c r="CO8" s="720"/>
      <c r="CP8" s="720"/>
      <c r="CQ8" s="721"/>
      <c r="CR8" s="680">
        <v>7074058</v>
      </c>
      <c r="CS8" s="681"/>
      <c r="CT8" s="681"/>
      <c r="CU8" s="681"/>
      <c r="CV8" s="681"/>
      <c r="CW8" s="681"/>
      <c r="CX8" s="681"/>
      <c r="CY8" s="682"/>
      <c r="CZ8" s="713">
        <v>31.3</v>
      </c>
      <c r="DA8" s="713"/>
      <c r="DB8" s="713"/>
      <c r="DC8" s="713"/>
      <c r="DD8" s="686">
        <v>43411</v>
      </c>
      <c r="DE8" s="681"/>
      <c r="DF8" s="681"/>
      <c r="DG8" s="681"/>
      <c r="DH8" s="681"/>
      <c r="DI8" s="681"/>
      <c r="DJ8" s="681"/>
      <c r="DK8" s="681"/>
      <c r="DL8" s="681"/>
      <c r="DM8" s="681"/>
      <c r="DN8" s="681"/>
      <c r="DO8" s="681"/>
      <c r="DP8" s="682"/>
      <c r="DQ8" s="686">
        <v>3309233</v>
      </c>
      <c r="DR8" s="681"/>
      <c r="DS8" s="681"/>
      <c r="DT8" s="681"/>
      <c r="DU8" s="681"/>
      <c r="DV8" s="681"/>
      <c r="DW8" s="681"/>
      <c r="DX8" s="681"/>
      <c r="DY8" s="681"/>
      <c r="DZ8" s="681"/>
      <c r="EA8" s="681"/>
      <c r="EB8" s="681"/>
      <c r="EC8" s="727"/>
    </row>
    <row r="9" spans="2:143" ht="11.25" customHeight="1" x14ac:dyDescent="0.15">
      <c r="B9" s="677" t="s">
        <v>240</v>
      </c>
      <c r="C9" s="678"/>
      <c r="D9" s="678"/>
      <c r="E9" s="678"/>
      <c r="F9" s="678"/>
      <c r="G9" s="678"/>
      <c r="H9" s="678"/>
      <c r="I9" s="678"/>
      <c r="J9" s="678"/>
      <c r="K9" s="678"/>
      <c r="L9" s="678"/>
      <c r="M9" s="678"/>
      <c r="N9" s="678"/>
      <c r="O9" s="678"/>
      <c r="P9" s="678"/>
      <c r="Q9" s="679"/>
      <c r="R9" s="680">
        <v>9898</v>
      </c>
      <c r="S9" s="681"/>
      <c r="T9" s="681"/>
      <c r="U9" s="681"/>
      <c r="V9" s="681"/>
      <c r="W9" s="681"/>
      <c r="X9" s="681"/>
      <c r="Y9" s="682"/>
      <c r="Z9" s="713">
        <v>0</v>
      </c>
      <c r="AA9" s="713"/>
      <c r="AB9" s="713"/>
      <c r="AC9" s="713"/>
      <c r="AD9" s="714">
        <v>9898</v>
      </c>
      <c r="AE9" s="714"/>
      <c r="AF9" s="714"/>
      <c r="AG9" s="714"/>
      <c r="AH9" s="714"/>
      <c r="AI9" s="714"/>
      <c r="AJ9" s="714"/>
      <c r="AK9" s="714"/>
      <c r="AL9" s="683">
        <v>0.1</v>
      </c>
      <c r="AM9" s="684"/>
      <c r="AN9" s="684"/>
      <c r="AO9" s="715"/>
      <c r="AP9" s="677" t="s">
        <v>241</v>
      </c>
      <c r="AQ9" s="678"/>
      <c r="AR9" s="678"/>
      <c r="AS9" s="678"/>
      <c r="AT9" s="678"/>
      <c r="AU9" s="678"/>
      <c r="AV9" s="678"/>
      <c r="AW9" s="678"/>
      <c r="AX9" s="678"/>
      <c r="AY9" s="678"/>
      <c r="AZ9" s="678"/>
      <c r="BA9" s="678"/>
      <c r="BB9" s="678"/>
      <c r="BC9" s="678"/>
      <c r="BD9" s="678"/>
      <c r="BE9" s="678"/>
      <c r="BF9" s="679"/>
      <c r="BG9" s="680">
        <v>1396140</v>
      </c>
      <c r="BH9" s="681"/>
      <c r="BI9" s="681"/>
      <c r="BJ9" s="681"/>
      <c r="BK9" s="681"/>
      <c r="BL9" s="681"/>
      <c r="BM9" s="681"/>
      <c r="BN9" s="682"/>
      <c r="BO9" s="713">
        <v>34.1</v>
      </c>
      <c r="BP9" s="713"/>
      <c r="BQ9" s="713"/>
      <c r="BR9" s="713"/>
      <c r="BS9" s="686" t="s">
        <v>174</v>
      </c>
      <c r="BT9" s="681"/>
      <c r="BU9" s="681"/>
      <c r="BV9" s="681"/>
      <c r="BW9" s="681"/>
      <c r="BX9" s="681"/>
      <c r="BY9" s="681"/>
      <c r="BZ9" s="681"/>
      <c r="CA9" s="681"/>
      <c r="CB9" s="727"/>
      <c r="CD9" s="719" t="s">
        <v>242</v>
      </c>
      <c r="CE9" s="720"/>
      <c r="CF9" s="720"/>
      <c r="CG9" s="720"/>
      <c r="CH9" s="720"/>
      <c r="CI9" s="720"/>
      <c r="CJ9" s="720"/>
      <c r="CK9" s="720"/>
      <c r="CL9" s="720"/>
      <c r="CM9" s="720"/>
      <c r="CN9" s="720"/>
      <c r="CO9" s="720"/>
      <c r="CP9" s="720"/>
      <c r="CQ9" s="721"/>
      <c r="CR9" s="680">
        <v>871761</v>
      </c>
      <c r="CS9" s="681"/>
      <c r="CT9" s="681"/>
      <c r="CU9" s="681"/>
      <c r="CV9" s="681"/>
      <c r="CW9" s="681"/>
      <c r="CX9" s="681"/>
      <c r="CY9" s="682"/>
      <c r="CZ9" s="713">
        <v>3.9</v>
      </c>
      <c r="DA9" s="713"/>
      <c r="DB9" s="713"/>
      <c r="DC9" s="713"/>
      <c r="DD9" s="686">
        <v>35450</v>
      </c>
      <c r="DE9" s="681"/>
      <c r="DF9" s="681"/>
      <c r="DG9" s="681"/>
      <c r="DH9" s="681"/>
      <c r="DI9" s="681"/>
      <c r="DJ9" s="681"/>
      <c r="DK9" s="681"/>
      <c r="DL9" s="681"/>
      <c r="DM9" s="681"/>
      <c r="DN9" s="681"/>
      <c r="DO9" s="681"/>
      <c r="DP9" s="682"/>
      <c r="DQ9" s="686">
        <v>746829</v>
      </c>
      <c r="DR9" s="681"/>
      <c r="DS9" s="681"/>
      <c r="DT9" s="681"/>
      <c r="DU9" s="681"/>
      <c r="DV9" s="681"/>
      <c r="DW9" s="681"/>
      <c r="DX9" s="681"/>
      <c r="DY9" s="681"/>
      <c r="DZ9" s="681"/>
      <c r="EA9" s="681"/>
      <c r="EB9" s="681"/>
      <c r="EC9" s="727"/>
    </row>
    <row r="10" spans="2:143" ht="11.25" customHeight="1" x14ac:dyDescent="0.15">
      <c r="B10" s="677" t="s">
        <v>243</v>
      </c>
      <c r="C10" s="678"/>
      <c r="D10" s="678"/>
      <c r="E10" s="678"/>
      <c r="F10" s="678"/>
      <c r="G10" s="678"/>
      <c r="H10" s="678"/>
      <c r="I10" s="678"/>
      <c r="J10" s="678"/>
      <c r="K10" s="678"/>
      <c r="L10" s="678"/>
      <c r="M10" s="678"/>
      <c r="N10" s="678"/>
      <c r="O10" s="678"/>
      <c r="P10" s="678"/>
      <c r="Q10" s="679"/>
      <c r="R10" s="680" t="s">
        <v>174</v>
      </c>
      <c r="S10" s="681"/>
      <c r="T10" s="681"/>
      <c r="U10" s="681"/>
      <c r="V10" s="681"/>
      <c r="W10" s="681"/>
      <c r="X10" s="681"/>
      <c r="Y10" s="682"/>
      <c r="Z10" s="713" t="s">
        <v>244</v>
      </c>
      <c r="AA10" s="713"/>
      <c r="AB10" s="713"/>
      <c r="AC10" s="713"/>
      <c r="AD10" s="714" t="s">
        <v>174</v>
      </c>
      <c r="AE10" s="714"/>
      <c r="AF10" s="714"/>
      <c r="AG10" s="714"/>
      <c r="AH10" s="714"/>
      <c r="AI10" s="714"/>
      <c r="AJ10" s="714"/>
      <c r="AK10" s="714"/>
      <c r="AL10" s="683" t="s">
        <v>174</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115167</v>
      </c>
      <c r="BH10" s="681"/>
      <c r="BI10" s="681"/>
      <c r="BJ10" s="681"/>
      <c r="BK10" s="681"/>
      <c r="BL10" s="681"/>
      <c r="BM10" s="681"/>
      <c r="BN10" s="682"/>
      <c r="BO10" s="713">
        <v>2.8</v>
      </c>
      <c r="BP10" s="713"/>
      <c r="BQ10" s="713"/>
      <c r="BR10" s="713"/>
      <c r="BS10" s="686">
        <v>19477</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t="s">
        <v>174</v>
      </c>
      <c r="CS10" s="681"/>
      <c r="CT10" s="681"/>
      <c r="CU10" s="681"/>
      <c r="CV10" s="681"/>
      <c r="CW10" s="681"/>
      <c r="CX10" s="681"/>
      <c r="CY10" s="682"/>
      <c r="CZ10" s="713" t="s">
        <v>174</v>
      </c>
      <c r="DA10" s="713"/>
      <c r="DB10" s="713"/>
      <c r="DC10" s="713"/>
      <c r="DD10" s="686" t="s">
        <v>174</v>
      </c>
      <c r="DE10" s="681"/>
      <c r="DF10" s="681"/>
      <c r="DG10" s="681"/>
      <c r="DH10" s="681"/>
      <c r="DI10" s="681"/>
      <c r="DJ10" s="681"/>
      <c r="DK10" s="681"/>
      <c r="DL10" s="681"/>
      <c r="DM10" s="681"/>
      <c r="DN10" s="681"/>
      <c r="DO10" s="681"/>
      <c r="DP10" s="682"/>
      <c r="DQ10" s="686" t="s">
        <v>174</v>
      </c>
      <c r="DR10" s="681"/>
      <c r="DS10" s="681"/>
      <c r="DT10" s="681"/>
      <c r="DU10" s="681"/>
      <c r="DV10" s="681"/>
      <c r="DW10" s="681"/>
      <c r="DX10" s="681"/>
      <c r="DY10" s="681"/>
      <c r="DZ10" s="681"/>
      <c r="EA10" s="681"/>
      <c r="EB10" s="681"/>
      <c r="EC10" s="727"/>
    </row>
    <row r="11" spans="2:143" ht="11.25" customHeight="1" x14ac:dyDescent="0.15">
      <c r="B11" s="677" t="s">
        <v>247</v>
      </c>
      <c r="C11" s="678"/>
      <c r="D11" s="678"/>
      <c r="E11" s="678"/>
      <c r="F11" s="678"/>
      <c r="G11" s="678"/>
      <c r="H11" s="678"/>
      <c r="I11" s="678"/>
      <c r="J11" s="678"/>
      <c r="K11" s="678"/>
      <c r="L11" s="678"/>
      <c r="M11" s="678"/>
      <c r="N11" s="678"/>
      <c r="O11" s="678"/>
      <c r="P11" s="678"/>
      <c r="Q11" s="679"/>
      <c r="R11" s="680">
        <v>761063</v>
      </c>
      <c r="S11" s="681"/>
      <c r="T11" s="681"/>
      <c r="U11" s="681"/>
      <c r="V11" s="681"/>
      <c r="W11" s="681"/>
      <c r="X11" s="681"/>
      <c r="Y11" s="682"/>
      <c r="Z11" s="683">
        <v>3.3</v>
      </c>
      <c r="AA11" s="684"/>
      <c r="AB11" s="684"/>
      <c r="AC11" s="685"/>
      <c r="AD11" s="686">
        <v>761063</v>
      </c>
      <c r="AE11" s="681"/>
      <c r="AF11" s="681"/>
      <c r="AG11" s="681"/>
      <c r="AH11" s="681"/>
      <c r="AI11" s="681"/>
      <c r="AJ11" s="681"/>
      <c r="AK11" s="682"/>
      <c r="AL11" s="683">
        <v>9</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186721</v>
      </c>
      <c r="BH11" s="681"/>
      <c r="BI11" s="681"/>
      <c r="BJ11" s="681"/>
      <c r="BK11" s="681"/>
      <c r="BL11" s="681"/>
      <c r="BM11" s="681"/>
      <c r="BN11" s="682"/>
      <c r="BO11" s="713">
        <v>4.5999999999999996</v>
      </c>
      <c r="BP11" s="713"/>
      <c r="BQ11" s="713"/>
      <c r="BR11" s="713"/>
      <c r="BS11" s="686">
        <v>41614</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910183</v>
      </c>
      <c r="CS11" s="681"/>
      <c r="CT11" s="681"/>
      <c r="CU11" s="681"/>
      <c r="CV11" s="681"/>
      <c r="CW11" s="681"/>
      <c r="CX11" s="681"/>
      <c r="CY11" s="682"/>
      <c r="CZ11" s="713">
        <v>4</v>
      </c>
      <c r="DA11" s="713"/>
      <c r="DB11" s="713"/>
      <c r="DC11" s="713"/>
      <c r="DD11" s="686">
        <v>484461</v>
      </c>
      <c r="DE11" s="681"/>
      <c r="DF11" s="681"/>
      <c r="DG11" s="681"/>
      <c r="DH11" s="681"/>
      <c r="DI11" s="681"/>
      <c r="DJ11" s="681"/>
      <c r="DK11" s="681"/>
      <c r="DL11" s="681"/>
      <c r="DM11" s="681"/>
      <c r="DN11" s="681"/>
      <c r="DO11" s="681"/>
      <c r="DP11" s="682"/>
      <c r="DQ11" s="686">
        <v>426184</v>
      </c>
      <c r="DR11" s="681"/>
      <c r="DS11" s="681"/>
      <c r="DT11" s="681"/>
      <c r="DU11" s="681"/>
      <c r="DV11" s="681"/>
      <c r="DW11" s="681"/>
      <c r="DX11" s="681"/>
      <c r="DY11" s="681"/>
      <c r="DZ11" s="681"/>
      <c r="EA11" s="681"/>
      <c r="EB11" s="681"/>
      <c r="EC11" s="727"/>
    </row>
    <row r="12" spans="2:143" ht="11.25" customHeight="1" x14ac:dyDescent="0.15">
      <c r="B12" s="677" t="s">
        <v>250</v>
      </c>
      <c r="C12" s="678"/>
      <c r="D12" s="678"/>
      <c r="E12" s="678"/>
      <c r="F12" s="678"/>
      <c r="G12" s="678"/>
      <c r="H12" s="678"/>
      <c r="I12" s="678"/>
      <c r="J12" s="678"/>
      <c r="K12" s="678"/>
      <c r="L12" s="678"/>
      <c r="M12" s="678"/>
      <c r="N12" s="678"/>
      <c r="O12" s="678"/>
      <c r="P12" s="678"/>
      <c r="Q12" s="679"/>
      <c r="R12" s="680">
        <v>8341</v>
      </c>
      <c r="S12" s="681"/>
      <c r="T12" s="681"/>
      <c r="U12" s="681"/>
      <c r="V12" s="681"/>
      <c r="W12" s="681"/>
      <c r="X12" s="681"/>
      <c r="Y12" s="682"/>
      <c r="Z12" s="713">
        <v>0</v>
      </c>
      <c r="AA12" s="713"/>
      <c r="AB12" s="713"/>
      <c r="AC12" s="713"/>
      <c r="AD12" s="714">
        <v>8341</v>
      </c>
      <c r="AE12" s="714"/>
      <c r="AF12" s="714"/>
      <c r="AG12" s="714"/>
      <c r="AH12" s="714"/>
      <c r="AI12" s="714"/>
      <c r="AJ12" s="714"/>
      <c r="AK12" s="714"/>
      <c r="AL12" s="683">
        <v>0.1</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1959416</v>
      </c>
      <c r="BH12" s="681"/>
      <c r="BI12" s="681"/>
      <c r="BJ12" s="681"/>
      <c r="BK12" s="681"/>
      <c r="BL12" s="681"/>
      <c r="BM12" s="681"/>
      <c r="BN12" s="682"/>
      <c r="BO12" s="713">
        <v>47.8</v>
      </c>
      <c r="BP12" s="713"/>
      <c r="BQ12" s="713"/>
      <c r="BR12" s="713"/>
      <c r="BS12" s="686">
        <v>129501</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406252</v>
      </c>
      <c r="CS12" s="681"/>
      <c r="CT12" s="681"/>
      <c r="CU12" s="681"/>
      <c r="CV12" s="681"/>
      <c r="CW12" s="681"/>
      <c r="CX12" s="681"/>
      <c r="CY12" s="682"/>
      <c r="CZ12" s="713">
        <v>1.8</v>
      </c>
      <c r="DA12" s="713"/>
      <c r="DB12" s="713"/>
      <c r="DC12" s="713"/>
      <c r="DD12" s="686">
        <v>65831</v>
      </c>
      <c r="DE12" s="681"/>
      <c r="DF12" s="681"/>
      <c r="DG12" s="681"/>
      <c r="DH12" s="681"/>
      <c r="DI12" s="681"/>
      <c r="DJ12" s="681"/>
      <c r="DK12" s="681"/>
      <c r="DL12" s="681"/>
      <c r="DM12" s="681"/>
      <c r="DN12" s="681"/>
      <c r="DO12" s="681"/>
      <c r="DP12" s="682"/>
      <c r="DQ12" s="686">
        <v>389165</v>
      </c>
      <c r="DR12" s="681"/>
      <c r="DS12" s="681"/>
      <c r="DT12" s="681"/>
      <c r="DU12" s="681"/>
      <c r="DV12" s="681"/>
      <c r="DW12" s="681"/>
      <c r="DX12" s="681"/>
      <c r="DY12" s="681"/>
      <c r="DZ12" s="681"/>
      <c r="EA12" s="681"/>
      <c r="EB12" s="681"/>
      <c r="EC12" s="727"/>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174</v>
      </c>
      <c r="S13" s="681"/>
      <c r="T13" s="681"/>
      <c r="U13" s="681"/>
      <c r="V13" s="681"/>
      <c r="W13" s="681"/>
      <c r="X13" s="681"/>
      <c r="Y13" s="682"/>
      <c r="Z13" s="713" t="s">
        <v>174</v>
      </c>
      <c r="AA13" s="713"/>
      <c r="AB13" s="713"/>
      <c r="AC13" s="713"/>
      <c r="AD13" s="714" t="s">
        <v>174</v>
      </c>
      <c r="AE13" s="714"/>
      <c r="AF13" s="714"/>
      <c r="AG13" s="714"/>
      <c r="AH13" s="714"/>
      <c r="AI13" s="714"/>
      <c r="AJ13" s="714"/>
      <c r="AK13" s="714"/>
      <c r="AL13" s="683" t="s">
        <v>174</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1957247</v>
      </c>
      <c r="BH13" s="681"/>
      <c r="BI13" s="681"/>
      <c r="BJ13" s="681"/>
      <c r="BK13" s="681"/>
      <c r="BL13" s="681"/>
      <c r="BM13" s="681"/>
      <c r="BN13" s="682"/>
      <c r="BO13" s="713">
        <v>47.8</v>
      </c>
      <c r="BP13" s="713"/>
      <c r="BQ13" s="713"/>
      <c r="BR13" s="713"/>
      <c r="BS13" s="686">
        <v>129501</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1252366</v>
      </c>
      <c r="CS13" s="681"/>
      <c r="CT13" s="681"/>
      <c r="CU13" s="681"/>
      <c r="CV13" s="681"/>
      <c r="CW13" s="681"/>
      <c r="CX13" s="681"/>
      <c r="CY13" s="682"/>
      <c r="CZ13" s="713">
        <v>5.5</v>
      </c>
      <c r="DA13" s="713"/>
      <c r="DB13" s="713"/>
      <c r="DC13" s="713"/>
      <c r="DD13" s="686">
        <v>803700</v>
      </c>
      <c r="DE13" s="681"/>
      <c r="DF13" s="681"/>
      <c r="DG13" s="681"/>
      <c r="DH13" s="681"/>
      <c r="DI13" s="681"/>
      <c r="DJ13" s="681"/>
      <c r="DK13" s="681"/>
      <c r="DL13" s="681"/>
      <c r="DM13" s="681"/>
      <c r="DN13" s="681"/>
      <c r="DO13" s="681"/>
      <c r="DP13" s="682"/>
      <c r="DQ13" s="686">
        <v>457835</v>
      </c>
      <c r="DR13" s="681"/>
      <c r="DS13" s="681"/>
      <c r="DT13" s="681"/>
      <c r="DU13" s="681"/>
      <c r="DV13" s="681"/>
      <c r="DW13" s="681"/>
      <c r="DX13" s="681"/>
      <c r="DY13" s="681"/>
      <c r="DZ13" s="681"/>
      <c r="EA13" s="681"/>
      <c r="EB13" s="681"/>
      <c r="EC13" s="727"/>
    </row>
    <row r="14" spans="2:143" ht="11.25" customHeight="1" x14ac:dyDescent="0.15">
      <c r="B14" s="677" t="s">
        <v>256</v>
      </c>
      <c r="C14" s="678"/>
      <c r="D14" s="678"/>
      <c r="E14" s="678"/>
      <c r="F14" s="678"/>
      <c r="G14" s="678"/>
      <c r="H14" s="678"/>
      <c r="I14" s="678"/>
      <c r="J14" s="678"/>
      <c r="K14" s="678"/>
      <c r="L14" s="678"/>
      <c r="M14" s="678"/>
      <c r="N14" s="678"/>
      <c r="O14" s="678"/>
      <c r="P14" s="678"/>
      <c r="Q14" s="679"/>
      <c r="R14" s="680" t="s">
        <v>174</v>
      </c>
      <c r="S14" s="681"/>
      <c r="T14" s="681"/>
      <c r="U14" s="681"/>
      <c r="V14" s="681"/>
      <c r="W14" s="681"/>
      <c r="X14" s="681"/>
      <c r="Y14" s="682"/>
      <c r="Z14" s="713" t="s">
        <v>174</v>
      </c>
      <c r="AA14" s="713"/>
      <c r="AB14" s="713"/>
      <c r="AC14" s="713"/>
      <c r="AD14" s="714" t="s">
        <v>174</v>
      </c>
      <c r="AE14" s="714"/>
      <c r="AF14" s="714"/>
      <c r="AG14" s="714"/>
      <c r="AH14" s="714"/>
      <c r="AI14" s="714"/>
      <c r="AJ14" s="714"/>
      <c r="AK14" s="714"/>
      <c r="AL14" s="683" t="s">
        <v>174</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132941</v>
      </c>
      <c r="BH14" s="681"/>
      <c r="BI14" s="681"/>
      <c r="BJ14" s="681"/>
      <c r="BK14" s="681"/>
      <c r="BL14" s="681"/>
      <c r="BM14" s="681"/>
      <c r="BN14" s="682"/>
      <c r="BO14" s="713">
        <v>3.2</v>
      </c>
      <c r="BP14" s="713"/>
      <c r="BQ14" s="713"/>
      <c r="BR14" s="713"/>
      <c r="BS14" s="686" t="s">
        <v>174</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817798</v>
      </c>
      <c r="CS14" s="681"/>
      <c r="CT14" s="681"/>
      <c r="CU14" s="681"/>
      <c r="CV14" s="681"/>
      <c r="CW14" s="681"/>
      <c r="CX14" s="681"/>
      <c r="CY14" s="682"/>
      <c r="CZ14" s="713">
        <v>3.6</v>
      </c>
      <c r="DA14" s="713"/>
      <c r="DB14" s="713"/>
      <c r="DC14" s="713"/>
      <c r="DD14" s="686">
        <v>25812</v>
      </c>
      <c r="DE14" s="681"/>
      <c r="DF14" s="681"/>
      <c r="DG14" s="681"/>
      <c r="DH14" s="681"/>
      <c r="DI14" s="681"/>
      <c r="DJ14" s="681"/>
      <c r="DK14" s="681"/>
      <c r="DL14" s="681"/>
      <c r="DM14" s="681"/>
      <c r="DN14" s="681"/>
      <c r="DO14" s="681"/>
      <c r="DP14" s="682"/>
      <c r="DQ14" s="686">
        <v>609430</v>
      </c>
      <c r="DR14" s="681"/>
      <c r="DS14" s="681"/>
      <c r="DT14" s="681"/>
      <c r="DU14" s="681"/>
      <c r="DV14" s="681"/>
      <c r="DW14" s="681"/>
      <c r="DX14" s="681"/>
      <c r="DY14" s="681"/>
      <c r="DZ14" s="681"/>
      <c r="EA14" s="681"/>
      <c r="EB14" s="681"/>
      <c r="EC14" s="727"/>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174</v>
      </c>
      <c r="S15" s="681"/>
      <c r="T15" s="681"/>
      <c r="U15" s="681"/>
      <c r="V15" s="681"/>
      <c r="W15" s="681"/>
      <c r="X15" s="681"/>
      <c r="Y15" s="682"/>
      <c r="Z15" s="713" t="s">
        <v>174</v>
      </c>
      <c r="AA15" s="713"/>
      <c r="AB15" s="713"/>
      <c r="AC15" s="713"/>
      <c r="AD15" s="714" t="s">
        <v>174</v>
      </c>
      <c r="AE15" s="714"/>
      <c r="AF15" s="714"/>
      <c r="AG15" s="714"/>
      <c r="AH15" s="714"/>
      <c r="AI15" s="714"/>
      <c r="AJ15" s="714"/>
      <c r="AK15" s="714"/>
      <c r="AL15" s="683" t="s">
        <v>174</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246037</v>
      </c>
      <c r="BH15" s="681"/>
      <c r="BI15" s="681"/>
      <c r="BJ15" s="681"/>
      <c r="BK15" s="681"/>
      <c r="BL15" s="681"/>
      <c r="BM15" s="681"/>
      <c r="BN15" s="682"/>
      <c r="BO15" s="713">
        <v>6</v>
      </c>
      <c r="BP15" s="713"/>
      <c r="BQ15" s="713"/>
      <c r="BR15" s="713"/>
      <c r="BS15" s="686" t="s">
        <v>174</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1902850</v>
      </c>
      <c r="CS15" s="681"/>
      <c r="CT15" s="681"/>
      <c r="CU15" s="681"/>
      <c r="CV15" s="681"/>
      <c r="CW15" s="681"/>
      <c r="CX15" s="681"/>
      <c r="CY15" s="682"/>
      <c r="CZ15" s="713">
        <v>8.4</v>
      </c>
      <c r="DA15" s="713"/>
      <c r="DB15" s="713"/>
      <c r="DC15" s="713"/>
      <c r="DD15" s="686">
        <v>718294</v>
      </c>
      <c r="DE15" s="681"/>
      <c r="DF15" s="681"/>
      <c r="DG15" s="681"/>
      <c r="DH15" s="681"/>
      <c r="DI15" s="681"/>
      <c r="DJ15" s="681"/>
      <c r="DK15" s="681"/>
      <c r="DL15" s="681"/>
      <c r="DM15" s="681"/>
      <c r="DN15" s="681"/>
      <c r="DO15" s="681"/>
      <c r="DP15" s="682"/>
      <c r="DQ15" s="686">
        <v>1122058</v>
      </c>
      <c r="DR15" s="681"/>
      <c r="DS15" s="681"/>
      <c r="DT15" s="681"/>
      <c r="DU15" s="681"/>
      <c r="DV15" s="681"/>
      <c r="DW15" s="681"/>
      <c r="DX15" s="681"/>
      <c r="DY15" s="681"/>
      <c r="DZ15" s="681"/>
      <c r="EA15" s="681"/>
      <c r="EB15" s="681"/>
      <c r="EC15" s="727"/>
    </row>
    <row r="16" spans="2:143" ht="11.25" customHeight="1" x14ac:dyDescent="0.15">
      <c r="B16" s="677" t="s">
        <v>262</v>
      </c>
      <c r="C16" s="678"/>
      <c r="D16" s="678"/>
      <c r="E16" s="678"/>
      <c r="F16" s="678"/>
      <c r="G16" s="678"/>
      <c r="H16" s="678"/>
      <c r="I16" s="678"/>
      <c r="J16" s="678"/>
      <c r="K16" s="678"/>
      <c r="L16" s="678"/>
      <c r="M16" s="678"/>
      <c r="N16" s="678"/>
      <c r="O16" s="678"/>
      <c r="P16" s="678"/>
      <c r="Q16" s="679"/>
      <c r="R16" s="680">
        <v>10125</v>
      </c>
      <c r="S16" s="681"/>
      <c r="T16" s="681"/>
      <c r="U16" s="681"/>
      <c r="V16" s="681"/>
      <c r="W16" s="681"/>
      <c r="X16" s="681"/>
      <c r="Y16" s="682"/>
      <c r="Z16" s="713">
        <v>0</v>
      </c>
      <c r="AA16" s="713"/>
      <c r="AB16" s="713"/>
      <c r="AC16" s="713"/>
      <c r="AD16" s="714">
        <v>10125</v>
      </c>
      <c r="AE16" s="714"/>
      <c r="AF16" s="714"/>
      <c r="AG16" s="714"/>
      <c r="AH16" s="714"/>
      <c r="AI16" s="714"/>
      <c r="AJ16" s="714"/>
      <c r="AK16" s="714"/>
      <c r="AL16" s="683">
        <v>0.1</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174</v>
      </c>
      <c r="BH16" s="681"/>
      <c r="BI16" s="681"/>
      <c r="BJ16" s="681"/>
      <c r="BK16" s="681"/>
      <c r="BL16" s="681"/>
      <c r="BM16" s="681"/>
      <c r="BN16" s="682"/>
      <c r="BO16" s="713" t="s">
        <v>244</v>
      </c>
      <c r="BP16" s="713"/>
      <c r="BQ16" s="713"/>
      <c r="BR16" s="713"/>
      <c r="BS16" s="686" t="s">
        <v>174</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v>432680</v>
      </c>
      <c r="CS16" s="681"/>
      <c r="CT16" s="681"/>
      <c r="CU16" s="681"/>
      <c r="CV16" s="681"/>
      <c r="CW16" s="681"/>
      <c r="CX16" s="681"/>
      <c r="CY16" s="682"/>
      <c r="CZ16" s="713">
        <v>1.9</v>
      </c>
      <c r="DA16" s="713"/>
      <c r="DB16" s="713"/>
      <c r="DC16" s="713"/>
      <c r="DD16" s="686" t="s">
        <v>174</v>
      </c>
      <c r="DE16" s="681"/>
      <c r="DF16" s="681"/>
      <c r="DG16" s="681"/>
      <c r="DH16" s="681"/>
      <c r="DI16" s="681"/>
      <c r="DJ16" s="681"/>
      <c r="DK16" s="681"/>
      <c r="DL16" s="681"/>
      <c r="DM16" s="681"/>
      <c r="DN16" s="681"/>
      <c r="DO16" s="681"/>
      <c r="DP16" s="682"/>
      <c r="DQ16" s="686">
        <v>53446</v>
      </c>
      <c r="DR16" s="681"/>
      <c r="DS16" s="681"/>
      <c r="DT16" s="681"/>
      <c r="DU16" s="681"/>
      <c r="DV16" s="681"/>
      <c r="DW16" s="681"/>
      <c r="DX16" s="681"/>
      <c r="DY16" s="681"/>
      <c r="DZ16" s="681"/>
      <c r="EA16" s="681"/>
      <c r="EB16" s="681"/>
      <c r="EC16" s="727"/>
    </row>
    <row r="17" spans="2:133" ht="11.25" customHeight="1" x14ac:dyDescent="0.15">
      <c r="B17" s="677" t="s">
        <v>265</v>
      </c>
      <c r="C17" s="678"/>
      <c r="D17" s="678"/>
      <c r="E17" s="678"/>
      <c r="F17" s="678"/>
      <c r="G17" s="678"/>
      <c r="H17" s="678"/>
      <c r="I17" s="678"/>
      <c r="J17" s="678"/>
      <c r="K17" s="678"/>
      <c r="L17" s="678"/>
      <c r="M17" s="678"/>
      <c r="N17" s="678"/>
      <c r="O17" s="678"/>
      <c r="P17" s="678"/>
      <c r="Q17" s="679"/>
      <c r="R17" s="680">
        <v>30426</v>
      </c>
      <c r="S17" s="681"/>
      <c r="T17" s="681"/>
      <c r="U17" s="681"/>
      <c r="V17" s="681"/>
      <c r="W17" s="681"/>
      <c r="X17" s="681"/>
      <c r="Y17" s="682"/>
      <c r="Z17" s="713">
        <v>0.1</v>
      </c>
      <c r="AA17" s="713"/>
      <c r="AB17" s="713"/>
      <c r="AC17" s="713"/>
      <c r="AD17" s="714">
        <v>30426</v>
      </c>
      <c r="AE17" s="714"/>
      <c r="AF17" s="714"/>
      <c r="AG17" s="714"/>
      <c r="AH17" s="714"/>
      <c r="AI17" s="714"/>
      <c r="AJ17" s="714"/>
      <c r="AK17" s="714"/>
      <c r="AL17" s="683">
        <v>0.4</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174</v>
      </c>
      <c r="BH17" s="681"/>
      <c r="BI17" s="681"/>
      <c r="BJ17" s="681"/>
      <c r="BK17" s="681"/>
      <c r="BL17" s="681"/>
      <c r="BM17" s="681"/>
      <c r="BN17" s="682"/>
      <c r="BO17" s="713" t="s">
        <v>174</v>
      </c>
      <c r="BP17" s="713"/>
      <c r="BQ17" s="713"/>
      <c r="BR17" s="713"/>
      <c r="BS17" s="686" t="s">
        <v>174</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1707234</v>
      </c>
      <c r="CS17" s="681"/>
      <c r="CT17" s="681"/>
      <c r="CU17" s="681"/>
      <c r="CV17" s="681"/>
      <c r="CW17" s="681"/>
      <c r="CX17" s="681"/>
      <c r="CY17" s="682"/>
      <c r="CZ17" s="713">
        <v>7.6</v>
      </c>
      <c r="DA17" s="713"/>
      <c r="DB17" s="713"/>
      <c r="DC17" s="713"/>
      <c r="DD17" s="686" t="s">
        <v>174</v>
      </c>
      <c r="DE17" s="681"/>
      <c r="DF17" s="681"/>
      <c r="DG17" s="681"/>
      <c r="DH17" s="681"/>
      <c r="DI17" s="681"/>
      <c r="DJ17" s="681"/>
      <c r="DK17" s="681"/>
      <c r="DL17" s="681"/>
      <c r="DM17" s="681"/>
      <c r="DN17" s="681"/>
      <c r="DO17" s="681"/>
      <c r="DP17" s="682"/>
      <c r="DQ17" s="686">
        <v>1594157</v>
      </c>
      <c r="DR17" s="681"/>
      <c r="DS17" s="681"/>
      <c r="DT17" s="681"/>
      <c r="DU17" s="681"/>
      <c r="DV17" s="681"/>
      <c r="DW17" s="681"/>
      <c r="DX17" s="681"/>
      <c r="DY17" s="681"/>
      <c r="DZ17" s="681"/>
      <c r="EA17" s="681"/>
      <c r="EB17" s="681"/>
      <c r="EC17" s="727"/>
    </row>
    <row r="18" spans="2:133" ht="11.25" customHeight="1" x14ac:dyDescent="0.15">
      <c r="B18" s="677" t="s">
        <v>268</v>
      </c>
      <c r="C18" s="678"/>
      <c r="D18" s="678"/>
      <c r="E18" s="678"/>
      <c r="F18" s="678"/>
      <c r="G18" s="678"/>
      <c r="H18" s="678"/>
      <c r="I18" s="678"/>
      <c r="J18" s="678"/>
      <c r="K18" s="678"/>
      <c r="L18" s="678"/>
      <c r="M18" s="678"/>
      <c r="N18" s="678"/>
      <c r="O18" s="678"/>
      <c r="P18" s="678"/>
      <c r="Q18" s="679"/>
      <c r="R18" s="680">
        <v>38472</v>
      </c>
      <c r="S18" s="681"/>
      <c r="T18" s="681"/>
      <c r="U18" s="681"/>
      <c r="V18" s="681"/>
      <c r="W18" s="681"/>
      <c r="X18" s="681"/>
      <c r="Y18" s="682"/>
      <c r="Z18" s="713">
        <v>0.2</v>
      </c>
      <c r="AA18" s="713"/>
      <c r="AB18" s="713"/>
      <c r="AC18" s="713"/>
      <c r="AD18" s="714">
        <v>38472</v>
      </c>
      <c r="AE18" s="714"/>
      <c r="AF18" s="714"/>
      <c r="AG18" s="714"/>
      <c r="AH18" s="714"/>
      <c r="AI18" s="714"/>
      <c r="AJ18" s="714"/>
      <c r="AK18" s="714"/>
      <c r="AL18" s="683">
        <v>0.5</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174</v>
      </c>
      <c r="BH18" s="681"/>
      <c r="BI18" s="681"/>
      <c r="BJ18" s="681"/>
      <c r="BK18" s="681"/>
      <c r="BL18" s="681"/>
      <c r="BM18" s="681"/>
      <c r="BN18" s="682"/>
      <c r="BO18" s="713" t="s">
        <v>244</v>
      </c>
      <c r="BP18" s="713"/>
      <c r="BQ18" s="713"/>
      <c r="BR18" s="713"/>
      <c r="BS18" s="686" t="s">
        <v>174</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244</v>
      </c>
      <c r="CS18" s="681"/>
      <c r="CT18" s="681"/>
      <c r="CU18" s="681"/>
      <c r="CV18" s="681"/>
      <c r="CW18" s="681"/>
      <c r="CX18" s="681"/>
      <c r="CY18" s="682"/>
      <c r="CZ18" s="713" t="s">
        <v>174</v>
      </c>
      <c r="DA18" s="713"/>
      <c r="DB18" s="713"/>
      <c r="DC18" s="713"/>
      <c r="DD18" s="686" t="s">
        <v>174</v>
      </c>
      <c r="DE18" s="681"/>
      <c r="DF18" s="681"/>
      <c r="DG18" s="681"/>
      <c r="DH18" s="681"/>
      <c r="DI18" s="681"/>
      <c r="DJ18" s="681"/>
      <c r="DK18" s="681"/>
      <c r="DL18" s="681"/>
      <c r="DM18" s="681"/>
      <c r="DN18" s="681"/>
      <c r="DO18" s="681"/>
      <c r="DP18" s="682"/>
      <c r="DQ18" s="686" t="s">
        <v>174</v>
      </c>
      <c r="DR18" s="681"/>
      <c r="DS18" s="681"/>
      <c r="DT18" s="681"/>
      <c r="DU18" s="681"/>
      <c r="DV18" s="681"/>
      <c r="DW18" s="681"/>
      <c r="DX18" s="681"/>
      <c r="DY18" s="681"/>
      <c r="DZ18" s="681"/>
      <c r="EA18" s="681"/>
      <c r="EB18" s="681"/>
      <c r="EC18" s="727"/>
    </row>
    <row r="19" spans="2:133" ht="11.25" customHeight="1" x14ac:dyDescent="0.15">
      <c r="B19" s="677" t="s">
        <v>271</v>
      </c>
      <c r="C19" s="678"/>
      <c r="D19" s="678"/>
      <c r="E19" s="678"/>
      <c r="F19" s="678"/>
      <c r="G19" s="678"/>
      <c r="H19" s="678"/>
      <c r="I19" s="678"/>
      <c r="J19" s="678"/>
      <c r="K19" s="678"/>
      <c r="L19" s="678"/>
      <c r="M19" s="678"/>
      <c r="N19" s="678"/>
      <c r="O19" s="678"/>
      <c r="P19" s="678"/>
      <c r="Q19" s="679"/>
      <c r="R19" s="680">
        <v>31628</v>
      </c>
      <c r="S19" s="681"/>
      <c r="T19" s="681"/>
      <c r="U19" s="681"/>
      <c r="V19" s="681"/>
      <c r="W19" s="681"/>
      <c r="X19" s="681"/>
      <c r="Y19" s="682"/>
      <c r="Z19" s="713">
        <v>0.1</v>
      </c>
      <c r="AA19" s="713"/>
      <c r="AB19" s="713"/>
      <c r="AC19" s="713"/>
      <c r="AD19" s="714">
        <v>31628</v>
      </c>
      <c r="AE19" s="714"/>
      <c r="AF19" s="714"/>
      <c r="AG19" s="714"/>
      <c r="AH19" s="714"/>
      <c r="AI19" s="714"/>
      <c r="AJ19" s="714"/>
      <c r="AK19" s="714"/>
      <c r="AL19" s="683">
        <v>0.4</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t="s">
        <v>174</v>
      </c>
      <c r="BH19" s="681"/>
      <c r="BI19" s="681"/>
      <c r="BJ19" s="681"/>
      <c r="BK19" s="681"/>
      <c r="BL19" s="681"/>
      <c r="BM19" s="681"/>
      <c r="BN19" s="682"/>
      <c r="BO19" s="713" t="s">
        <v>174</v>
      </c>
      <c r="BP19" s="713"/>
      <c r="BQ19" s="713"/>
      <c r="BR19" s="713"/>
      <c r="BS19" s="686" t="s">
        <v>174</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174</v>
      </c>
      <c r="CS19" s="681"/>
      <c r="CT19" s="681"/>
      <c r="CU19" s="681"/>
      <c r="CV19" s="681"/>
      <c r="CW19" s="681"/>
      <c r="CX19" s="681"/>
      <c r="CY19" s="682"/>
      <c r="CZ19" s="713" t="s">
        <v>174</v>
      </c>
      <c r="DA19" s="713"/>
      <c r="DB19" s="713"/>
      <c r="DC19" s="713"/>
      <c r="DD19" s="686" t="s">
        <v>174</v>
      </c>
      <c r="DE19" s="681"/>
      <c r="DF19" s="681"/>
      <c r="DG19" s="681"/>
      <c r="DH19" s="681"/>
      <c r="DI19" s="681"/>
      <c r="DJ19" s="681"/>
      <c r="DK19" s="681"/>
      <c r="DL19" s="681"/>
      <c r="DM19" s="681"/>
      <c r="DN19" s="681"/>
      <c r="DO19" s="681"/>
      <c r="DP19" s="682"/>
      <c r="DQ19" s="686" t="s">
        <v>174</v>
      </c>
      <c r="DR19" s="681"/>
      <c r="DS19" s="681"/>
      <c r="DT19" s="681"/>
      <c r="DU19" s="681"/>
      <c r="DV19" s="681"/>
      <c r="DW19" s="681"/>
      <c r="DX19" s="681"/>
      <c r="DY19" s="681"/>
      <c r="DZ19" s="681"/>
      <c r="EA19" s="681"/>
      <c r="EB19" s="681"/>
      <c r="EC19" s="727"/>
    </row>
    <row r="20" spans="2:133" ht="11.25" customHeight="1" x14ac:dyDescent="0.15">
      <c r="B20" s="677" t="s">
        <v>274</v>
      </c>
      <c r="C20" s="678"/>
      <c r="D20" s="678"/>
      <c r="E20" s="678"/>
      <c r="F20" s="678"/>
      <c r="G20" s="678"/>
      <c r="H20" s="678"/>
      <c r="I20" s="678"/>
      <c r="J20" s="678"/>
      <c r="K20" s="678"/>
      <c r="L20" s="678"/>
      <c r="M20" s="678"/>
      <c r="N20" s="678"/>
      <c r="O20" s="678"/>
      <c r="P20" s="678"/>
      <c r="Q20" s="679"/>
      <c r="R20" s="680">
        <v>4498</v>
      </c>
      <c r="S20" s="681"/>
      <c r="T20" s="681"/>
      <c r="U20" s="681"/>
      <c r="V20" s="681"/>
      <c r="W20" s="681"/>
      <c r="X20" s="681"/>
      <c r="Y20" s="682"/>
      <c r="Z20" s="713">
        <v>0</v>
      </c>
      <c r="AA20" s="713"/>
      <c r="AB20" s="713"/>
      <c r="AC20" s="713"/>
      <c r="AD20" s="714">
        <v>4498</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t="s">
        <v>174</v>
      </c>
      <c r="BH20" s="681"/>
      <c r="BI20" s="681"/>
      <c r="BJ20" s="681"/>
      <c r="BK20" s="681"/>
      <c r="BL20" s="681"/>
      <c r="BM20" s="681"/>
      <c r="BN20" s="682"/>
      <c r="BO20" s="713" t="s">
        <v>244</v>
      </c>
      <c r="BP20" s="713"/>
      <c r="BQ20" s="713"/>
      <c r="BR20" s="713"/>
      <c r="BS20" s="686" t="s">
        <v>174</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22575027</v>
      </c>
      <c r="CS20" s="681"/>
      <c r="CT20" s="681"/>
      <c r="CU20" s="681"/>
      <c r="CV20" s="681"/>
      <c r="CW20" s="681"/>
      <c r="CX20" s="681"/>
      <c r="CY20" s="682"/>
      <c r="CZ20" s="713">
        <v>100</v>
      </c>
      <c r="DA20" s="713"/>
      <c r="DB20" s="713"/>
      <c r="DC20" s="713"/>
      <c r="DD20" s="686">
        <v>2245029</v>
      </c>
      <c r="DE20" s="681"/>
      <c r="DF20" s="681"/>
      <c r="DG20" s="681"/>
      <c r="DH20" s="681"/>
      <c r="DI20" s="681"/>
      <c r="DJ20" s="681"/>
      <c r="DK20" s="681"/>
      <c r="DL20" s="681"/>
      <c r="DM20" s="681"/>
      <c r="DN20" s="681"/>
      <c r="DO20" s="681"/>
      <c r="DP20" s="682"/>
      <c r="DQ20" s="686">
        <v>10761280</v>
      </c>
      <c r="DR20" s="681"/>
      <c r="DS20" s="681"/>
      <c r="DT20" s="681"/>
      <c r="DU20" s="681"/>
      <c r="DV20" s="681"/>
      <c r="DW20" s="681"/>
      <c r="DX20" s="681"/>
      <c r="DY20" s="681"/>
      <c r="DZ20" s="681"/>
      <c r="EA20" s="681"/>
      <c r="EB20" s="681"/>
      <c r="EC20" s="727"/>
    </row>
    <row r="21" spans="2:133" ht="11.25" customHeight="1" x14ac:dyDescent="0.15">
      <c r="B21" s="677" t="s">
        <v>277</v>
      </c>
      <c r="C21" s="678"/>
      <c r="D21" s="678"/>
      <c r="E21" s="678"/>
      <c r="F21" s="678"/>
      <c r="G21" s="678"/>
      <c r="H21" s="678"/>
      <c r="I21" s="678"/>
      <c r="J21" s="678"/>
      <c r="K21" s="678"/>
      <c r="L21" s="678"/>
      <c r="M21" s="678"/>
      <c r="N21" s="678"/>
      <c r="O21" s="678"/>
      <c r="P21" s="678"/>
      <c r="Q21" s="679"/>
      <c r="R21" s="680">
        <v>2346</v>
      </c>
      <c r="S21" s="681"/>
      <c r="T21" s="681"/>
      <c r="U21" s="681"/>
      <c r="V21" s="681"/>
      <c r="W21" s="681"/>
      <c r="X21" s="681"/>
      <c r="Y21" s="682"/>
      <c r="Z21" s="713">
        <v>0</v>
      </c>
      <c r="AA21" s="713"/>
      <c r="AB21" s="713"/>
      <c r="AC21" s="713"/>
      <c r="AD21" s="714">
        <v>2346</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t="s">
        <v>174</v>
      </c>
      <c r="BH21" s="681"/>
      <c r="BI21" s="681"/>
      <c r="BJ21" s="681"/>
      <c r="BK21" s="681"/>
      <c r="BL21" s="681"/>
      <c r="BM21" s="681"/>
      <c r="BN21" s="682"/>
      <c r="BO21" s="713" t="s">
        <v>174</v>
      </c>
      <c r="BP21" s="713"/>
      <c r="BQ21" s="713"/>
      <c r="BR21" s="713"/>
      <c r="BS21" s="686" t="s">
        <v>174</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3870989</v>
      </c>
      <c r="S22" s="681"/>
      <c r="T22" s="681"/>
      <c r="U22" s="681"/>
      <c r="V22" s="681"/>
      <c r="W22" s="681"/>
      <c r="X22" s="681"/>
      <c r="Y22" s="682"/>
      <c r="Z22" s="713">
        <v>16.600000000000001</v>
      </c>
      <c r="AA22" s="713"/>
      <c r="AB22" s="713"/>
      <c r="AC22" s="713"/>
      <c r="AD22" s="714">
        <v>3292595</v>
      </c>
      <c r="AE22" s="714"/>
      <c r="AF22" s="714"/>
      <c r="AG22" s="714"/>
      <c r="AH22" s="714"/>
      <c r="AI22" s="714"/>
      <c r="AJ22" s="714"/>
      <c r="AK22" s="714"/>
      <c r="AL22" s="683">
        <v>39</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174</v>
      </c>
      <c r="BH22" s="681"/>
      <c r="BI22" s="681"/>
      <c r="BJ22" s="681"/>
      <c r="BK22" s="681"/>
      <c r="BL22" s="681"/>
      <c r="BM22" s="681"/>
      <c r="BN22" s="682"/>
      <c r="BO22" s="713" t="s">
        <v>174</v>
      </c>
      <c r="BP22" s="713"/>
      <c r="BQ22" s="713"/>
      <c r="BR22" s="713"/>
      <c r="BS22" s="686" t="s">
        <v>174</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3292595</v>
      </c>
      <c r="S23" s="681"/>
      <c r="T23" s="681"/>
      <c r="U23" s="681"/>
      <c r="V23" s="681"/>
      <c r="W23" s="681"/>
      <c r="X23" s="681"/>
      <c r="Y23" s="682"/>
      <c r="Z23" s="713">
        <v>14.1</v>
      </c>
      <c r="AA23" s="713"/>
      <c r="AB23" s="713"/>
      <c r="AC23" s="713"/>
      <c r="AD23" s="714">
        <v>3292595</v>
      </c>
      <c r="AE23" s="714"/>
      <c r="AF23" s="714"/>
      <c r="AG23" s="714"/>
      <c r="AH23" s="714"/>
      <c r="AI23" s="714"/>
      <c r="AJ23" s="714"/>
      <c r="AK23" s="714"/>
      <c r="AL23" s="683">
        <v>39</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t="s">
        <v>244</v>
      </c>
      <c r="BH23" s="681"/>
      <c r="BI23" s="681"/>
      <c r="BJ23" s="681"/>
      <c r="BK23" s="681"/>
      <c r="BL23" s="681"/>
      <c r="BM23" s="681"/>
      <c r="BN23" s="682"/>
      <c r="BO23" s="713" t="s">
        <v>174</v>
      </c>
      <c r="BP23" s="713"/>
      <c r="BQ23" s="713"/>
      <c r="BR23" s="713"/>
      <c r="BS23" s="686" t="s">
        <v>174</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578394</v>
      </c>
      <c r="S24" s="681"/>
      <c r="T24" s="681"/>
      <c r="U24" s="681"/>
      <c r="V24" s="681"/>
      <c r="W24" s="681"/>
      <c r="X24" s="681"/>
      <c r="Y24" s="682"/>
      <c r="Z24" s="713">
        <v>2.5</v>
      </c>
      <c r="AA24" s="713"/>
      <c r="AB24" s="713"/>
      <c r="AC24" s="713"/>
      <c r="AD24" s="714" t="s">
        <v>244</v>
      </c>
      <c r="AE24" s="714"/>
      <c r="AF24" s="714"/>
      <c r="AG24" s="714"/>
      <c r="AH24" s="714"/>
      <c r="AI24" s="714"/>
      <c r="AJ24" s="714"/>
      <c r="AK24" s="714"/>
      <c r="AL24" s="683" t="s">
        <v>174</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244</v>
      </c>
      <c r="BH24" s="681"/>
      <c r="BI24" s="681"/>
      <c r="BJ24" s="681"/>
      <c r="BK24" s="681"/>
      <c r="BL24" s="681"/>
      <c r="BM24" s="681"/>
      <c r="BN24" s="682"/>
      <c r="BO24" s="713" t="s">
        <v>174</v>
      </c>
      <c r="BP24" s="713"/>
      <c r="BQ24" s="713"/>
      <c r="BR24" s="713"/>
      <c r="BS24" s="686" t="s">
        <v>174</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8623156</v>
      </c>
      <c r="CS24" s="736"/>
      <c r="CT24" s="736"/>
      <c r="CU24" s="736"/>
      <c r="CV24" s="736"/>
      <c r="CW24" s="736"/>
      <c r="CX24" s="736"/>
      <c r="CY24" s="779"/>
      <c r="CZ24" s="780">
        <v>38.200000000000003</v>
      </c>
      <c r="DA24" s="751"/>
      <c r="DB24" s="751"/>
      <c r="DC24" s="783"/>
      <c r="DD24" s="778">
        <v>4970278</v>
      </c>
      <c r="DE24" s="736"/>
      <c r="DF24" s="736"/>
      <c r="DG24" s="736"/>
      <c r="DH24" s="736"/>
      <c r="DI24" s="736"/>
      <c r="DJ24" s="736"/>
      <c r="DK24" s="779"/>
      <c r="DL24" s="778">
        <v>4842079</v>
      </c>
      <c r="DM24" s="736"/>
      <c r="DN24" s="736"/>
      <c r="DO24" s="736"/>
      <c r="DP24" s="736"/>
      <c r="DQ24" s="736"/>
      <c r="DR24" s="736"/>
      <c r="DS24" s="736"/>
      <c r="DT24" s="736"/>
      <c r="DU24" s="736"/>
      <c r="DV24" s="779"/>
      <c r="DW24" s="780">
        <v>55</v>
      </c>
      <c r="DX24" s="751"/>
      <c r="DY24" s="751"/>
      <c r="DZ24" s="751"/>
      <c r="EA24" s="751"/>
      <c r="EB24" s="751"/>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t="s">
        <v>174</v>
      </c>
      <c r="S25" s="681"/>
      <c r="T25" s="681"/>
      <c r="U25" s="681"/>
      <c r="V25" s="681"/>
      <c r="W25" s="681"/>
      <c r="X25" s="681"/>
      <c r="Y25" s="682"/>
      <c r="Z25" s="713" t="s">
        <v>174</v>
      </c>
      <c r="AA25" s="713"/>
      <c r="AB25" s="713"/>
      <c r="AC25" s="713"/>
      <c r="AD25" s="714" t="s">
        <v>174</v>
      </c>
      <c r="AE25" s="714"/>
      <c r="AF25" s="714"/>
      <c r="AG25" s="714"/>
      <c r="AH25" s="714"/>
      <c r="AI25" s="714"/>
      <c r="AJ25" s="714"/>
      <c r="AK25" s="714"/>
      <c r="AL25" s="683" t="s">
        <v>174</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174</v>
      </c>
      <c r="BH25" s="681"/>
      <c r="BI25" s="681"/>
      <c r="BJ25" s="681"/>
      <c r="BK25" s="681"/>
      <c r="BL25" s="681"/>
      <c r="BM25" s="681"/>
      <c r="BN25" s="682"/>
      <c r="BO25" s="713" t="s">
        <v>174</v>
      </c>
      <c r="BP25" s="713"/>
      <c r="BQ25" s="713"/>
      <c r="BR25" s="713"/>
      <c r="BS25" s="686" t="s">
        <v>174</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2152994</v>
      </c>
      <c r="CS25" s="699"/>
      <c r="CT25" s="699"/>
      <c r="CU25" s="699"/>
      <c r="CV25" s="699"/>
      <c r="CW25" s="699"/>
      <c r="CX25" s="699"/>
      <c r="CY25" s="700"/>
      <c r="CZ25" s="683">
        <v>9.5</v>
      </c>
      <c r="DA25" s="701"/>
      <c r="DB25" s="701"/>
      <c r="DC25" s="702"/>
      <c r="DD25" s="686">
        <v>1956068</v>
      </c>
      <c r="DE25" s="699"/>
      <c r="DF25" s="699"/>
      <c r="DG25" s="699"/>
      <c r="DH25" s="699"/>
      <c r="DI25" s="699"/>
      <c r="DJ25" s="699"/>
      <c r="DK25" s="700"/>
      <c r="DL25" s="686">
        <v>1847723</v>
      </c>
      <c r="DM25" s="699"/>
      <c r="DN25" s="699"/>
      <c r="DO25" s="699"/>
      <c r="DP25" s="699"/>
      <c r="DQ25" s="699"/>
      <c r="DR25" s="699"/>
      <c r="DS25" s="699"/>
      <c r="DT25" s="699"/>
      <c r="DU25" s="699"/>
      <c r="DV25" s="700"/>
      <c r="DW25" s="683">
        <v>21</v>
      </c>
      <c r="DX25" s="701"/>
      <c r="DY25" s="701"/>
      <c r="DZ25" s="701"/>
      <c r="EA25" s="701"/>
      <c r="EB25" s="701"/>
      <c r="EC25" s="722"/>
    </row>
    <row r="26" spans="2:133" ht="11.25" customHeight="1" x14ac:dyDescent="0.15">
      <c r="B26" s="677" t="s">
        <v>295</v>
      </c>
      <c r="C26" s="678"/>
      <c r="D26" s="678"/>
      <c r="E26" s="678"/>
      <c r="F26" s="678"/>
      <c r="G26" s="678"/>
      <c r="H26" s="678"/>
      <c r="I26" s="678"/>
      <c r="J26" s="678"/>
      <c r="K26" s="678"/>
      <c r="L26" s="678"/>
      <c r="M26" s="678"/>
      <c r="N26" s="678"/>
      <c r="O26" s="678"/>
      <c r="P26" s="678"/>
      <c r="Q26" s="679"/>
      <c r="R26" s="680">
        <v>8990573</v>
      </c>
      <c r="S26" s="681"/>
      <c r="T26" s="681"/>
      <c r="U26" s="681"/>
      <c r="V26" s="681"/>
      <c r="W26" s="681"/>
      <c r="X26" s="681"/>
      <c r="Y26" s="682"/>
      <c r="Z26" s="713">
        <v>38.5</v>
      </c>
      <c r="AA26" s="713"/>
      <c r="AB26" s="713"/>
      <c r="AC26" s="713"/>
      <c r="AD26" s="714">
        <v>8412179</v>
      </c>
      <c r="AE26" s="714"/>
      <c r="AF26" s="714"/>
      <c r="AG26" s="714"/>
      <c r="AH26" s="714"/>
      <c r="AI26" s="714"/>
      <c r="AJ26" s="714"/>
      <c r="AK26" s="714"/>
      <c r="AL26" s="683">
        <v>99.8</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174</v>
      </c>
      <c r="BH26" s="681"/>
      <c r="BI26" s="681"/>
      <c r="BJ26" s="681"/>
      <c r="BK26" s="681"/>
      <c r="BL26" s="681"/>
      <c r="BM26" s="681"/>
      <c r="BN26" s="682"/>
      <c r="BO26" s="713" t="s">
        <v>174</v>
      </c>
      <c r="BP26" s="713"/>
      <c r="BQ26" s="713"/>
      <c r="BR26" s="713"/>
      <c r="BS26" s="686" t="s">
        <v>174</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1250543</v>
      </c>
      <c r="CS26" s="681"/>
      <c r="CT26" s="681"/>
      <c r="CU26" s="681"/>
      <c r="CV26" s="681"/>
      <c r="CW26" s="681"/>
      <c r="CX26" s="681"/>
      <c r="CY26" s="682"/>
      <c r="CZ26" s="683">
        <v>5.5</v>
      </c>
      <c r="DA26" s="701"/>
      <c r="DB26" s="701"/>
      <c r="DC26" s="702"/>
      <c r="DD26" s="686">
        <v>1137182</v>
      </c>
      <c r="DE26" s="681"/>
      <c r="DF26" s="681"/>
      <c r="DG26" s="681"/>
      <c r="DH26" s="681"/>
      <c r="DI26" s="681"/>
      <c r="DJ26" s="681"/>
      <c r="DK26" s="682"/>
      <c r="DL26" s="686" t="s">
        <v>174</v>
      </c>
      <c r="DM26" s="681"/>
      <c r="DN26" s="681"/>
      <c r="DO26" s="681"/>
      <c r="DP26" s="681"/>
      <c r="DQ26" s="681"/>
      <c r="DR26" s="681"/>
      <c r="DS26" s="681"/>
      <c r="DT26" s="681"/>
      <c r="DU26" s="681"/>
      <c r="DV26" s="682"/>
      <c r="DW26" s="683" t="s">
        <v>174</v>
      </c>
      <c r="DX26" s="701"/>
      <c r="DY26" s="701"/>
      <c r="DZ26" s="701"/>
      <c r="EA26" s="701"/>
      <c r="EB26" s="701"/>
      <c r="EC26" s="722"/>
    </row>
    <row r="27" spans="2:133" ht="11.25" customHeight="1" x14ac:dyDescent="0.15">
      <c r="B27" s="677" t="s">
        <v>298</v>
      </c>
      <c r="C27" s="678"/>
      <c r="D27" s="678"/>
      <c r="E27" s="678"/>
      <c r="F27" s="678"/>
      <c r="G27" s="678"/>
      <c r="H27" s="678"/>
      <c r="I27" s="678"/>
      <c r="J27" s="678"/>
      <c r="K27" s="678"/>
      <c r="L27" s="678"/>
      <c r="M27" s="678"/>
      <c r="N27" s="678"/>
      <c r="O27" s="678"/>
      <c r="P27" s="678"/>
      <c r="Q27" s="679"/>
      <c r="R27" s="680">
        <v>5010</v>
      </c>
      <c r="S27" s="681"/>
      <c r="T27" s="681"/>
      <c r="U27" s="681"/>
      <c r="V27" s="681"/>
      <c r="W27" s="681"/>
      <c r="X27" s="681"/>
      <c r="Y27" s="682"/>
      <c r="Z27" s="713">
        <v>0</v>
      </c>
      <c r="AA27" s="713"/>
      <c r="AB27" s="713"/>
      <c r="AC27" s="713"/>
      <c r="AD27" s="714">
        <v>5010</v>
      </c>
      <c r="AE27" s="714"/>
      <c r="AF27" s="714"/>
      <c r="AG27" s="714"/>
      <c r="AH27" s="714"/>
      <c r="AI27" s="714"/>
      <c r="AJ27" s="714"/>
      <c r="AK27" s="714"/>
      <c r="AL27" s="683">
        <v>0.1</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4098436</v>
      </c>
      <c r="BH27" s="681"/>
      <c r="BI27" s="681"/>
      <c r="BJ27" s="681"/>
      <c r="BK27" s="681"/>
      <c r="BL27" s="681"/>
      <c r="BM27" s="681"/>
      <c r="BN27" s="682"/>
      <c r="BO27" s="713">
        <v>100</v>
      </c>
      <c r="BP27" s="713"/>
      <c r="BQ27" s="713"/>
      <c r="BR27" s="713"/>
      <c r="BS27" s="686">
        <v>190592</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4762928</v>
      </c>
      <c r="CS27" s="699"/>
      <c r="CT27" s="699"/>
      <c r="CU27" s="699"/>
      <c r="CV27" s="699"/>
      <c r="CW27" s="699"/>
      <c r="CX27" s="699"/>
      <c r="CY27" s="700"/>
      <c r="CZ27" s="683">
        <v>21.1</v>
      </c>
      <c r="DA27" s="701"/>
      <c r="DB27" s="701"/>
      <c r="DC27" s="702"/>
      <c r="DD27" s="686">
        <v>1420053</v>
      </c>
      <c r="DE27" s="699"/>
      <c r="DF27" s="699"/>
      <c r="DG27" s="699"/>
      <c r="DH27" s="699"/>
      <c r="DI27" s="699"/>
      <c r="DJ27" s="699"/>
      <c r="DK27" s="700"/>
      <c r="DL27" s="686">
        <v>1400343</v>
      </c>
      <c r="DM27" s="699"/>
      <c r="DN27" s="699"/>
      <c r="DO27" s="699"/>
      <c r="DP27" s="699"/>
      <c r="DQ27" s="699"/>
      <c r="DR27" s="699"/>
      <c r="DS27" s="699"/>
      <c r="DT27" s="699"/>
      <c r="DU27" s="699"/>
      <c r="DV27" s="700"/>
      <c r="DW27" s="683">
        <v>15.9</v>
      </c>
      <c r="DX27" s="701"/>
      <c r="DY27" s="701"/>
      <c r="DZ27" s="701"/>
      <c r="EA27" s="701"/>
      <c r="EB27" s="701"/>
      <c r="EC27" s="722"/>
    </row>
    <row r="28" spans="2:133" ht="11.25" customHeight="1" x14ac:dyDescent="0.15">
      <c r="B28" s="677" t="s">
        <v>301</v>
      </c>
      <c r="C28" s="678"/>
      <c r="D28" s="678"/>
      <c r="E28" s="678"/>
      <c r="F28" s="678"/>
      <c r="G28" s="678"/>
      <c r="H28" s="678"/>
      <c r="I28" s="678"/>
      <c r="J28" s="678"/>
      <c r="K28" s="678"/>
      <c r="L28" s="678"/>
      <c r="M28" s="678"/>
      <c r="N28" s="678"/>
      <c r="O28" s="678"/>
      <c r="P28" s="678"/>
      <c r="Q28" s="679"/>
      <c r="R28" s="680">
        <v>156843</v>
      </c>
      <c r="S28" s="681"/>
      <c r="T28" s="681"/>
      <c r="U28" s="681"/>
      <c r="V28" s="681"/>
      <c r="W28" s="681"/>
      <c r="X28" s="681"/>
      <c r="Y28" s="682"/>
      <c r="Z28" s="713">
        <v>0.7</v>
      </c>
      <c r="AA28" s="713"/>
      <c r="AB28" s="713"/>
      <c r="AC28" s="713"/>
      <c r="AD28" s="714" t="s">
        <v>174</v>
      </c>
      <c r="AE28" s="714"/>
      <c r="AF28" s="714"/>
      <c r="AG28" s="714"/>
      <c r="AH28" s="714"/>
      <c r="AI28" s="714"/>
      <c r="AJ28" s="714"/>
      <c r="AK28" s="714"/>
      <c r="AL28" s="683" t="s">
        <v>174</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1707234</v>
      </c>
      <c r="CS28" s="681"/>
      <c r="CT28" s="681"/>
      <c r="CU28" s="681"/>
      <c r="CV28" s="681"/>
      <c r="CW28" s="681"/>
      <c r="CX28" s="681"/>
      <c r="CY28" s="682"/>
      <c r="CZ28" s="683">
        <v>7.6</v>
      </c>
      <c r="DA28" s="701"/>
      <c r="DB28" s="701"/>
      <c r="DC28" s="702"/>
      <c r="DD28" s="686">
        <v>1594157</v>
      </c>
      <c r="DE28" s="681"/>
      <c r="DF28" s="681"/>
      <c r="DG28" s="681"/>
      <c r="DH28" s="681"/>
      <c r="DI28" s="681"/>
      <c r="DJ28" s="681"/>
      <c r="DK28" s="682"/>
      <c r="DL28" s="686">
        <v>1594013</v>
      </c>
      <c r="DM28" s="681"/>
      <c r="DN28" s="681"/>
      <c r="DO28" s="681"/>
      <c r="DP28" s="681"/>
      <c r="DQ28" s="681"/>
      <c r="DR28" s="681"/>
      <c r="DS28" s="681"/>
      <c r="DT28" s="681"/>
      <c r="DU28" s="681"/>
      <c r="DV28" s="682"/>
      <c r="DW28" s="683">
        <v>18.100000000000001</v>
      </c>
      <c r="DX28" s="701"/>
      <c r="DY28" s="701"/>
      <c r="DZ28" s="701"/>
      <c r="EA28" s="701"/>
      <c r="EB28" s="701"/>
      <c r="EC28" s="722"/>
    </row>
    <row r="29" spans="2:133" ht="11.25" customHeight="1" x14ac:dyDescent="0.15">
      <c r="B29" s="677" t="s">
        <v>303</v>
      </c>
      <c r="C29" s="678"/>
      <c r="D29" s="678"/>
      <c r="E29" s="678"/>
      <c r="F29" s="678"/>
      <c r="G29" s="678"/>
      <c r="H29" s="678"/>
      <c r="I29" s="678"/>
      <c r="J29" s="678"/>
      <c r="K29" s="678"/>
      <c r="L29" s="678"/>
      <c r="M29" s="678"/>
      <c r="N29" s="678"/>
      <c r="O29" s="678"/>
      <c r="P29" s="678"/>
      <c r="Q29" s="679"/>
      <c r="R29" s="680">
        <v>163202</v>
      </c>
      <c r="S29" s="681"/>
      <c r="T29" s="681"/>
      <c r="U29" s="681"/>
      <c r="V29" s="681"/>
      <c r="W29" s="681"/>
      <c r="X29" s="681"/>
      <c r="Y29" s="682"/>
      <c r="Z29" s="713">
        <v>0.7</v>
      </c>
      <c r="AA29" s="713"/>
      <c r="AB29" s="713"/>
      <c r="AC29" s="713"/>
      <c r="AD29" s="714">
        <v>4839</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304</v>
      </c>
      <c r="CE29" s="766"/>
      <c r="CF29" s="719" t="s">
        <v>305</v>
      </c>
      <c r="CG29" s="720"/>
      <c r="CH29" s="720"/>
      <c r="CI29" s="720"/>
      <c r="CJ29" s="720"/>
      <c r="CK29" s="720"/>
      <c r="CL29" s="720"/>
      <c r="CM29" s="720"/>
      <c r="CN29" s="720"/>
      <c r="CO29" s="720"/>
      <c r="CP29" s="720"/>
      <c r="CQ29" s="721"/>
      <c r="CR29" s="680">
        <v>1707234</v>
      </c>
      <c r="CS29" s="699"/>
      <c r="CT29" s="699"/>
      <c r="CU29" s="699"/>
      <c r="CV29" s="699"/>
      <c r="CW29" s="699"/>
      <c r="CX29" s="699"/>
      <c r="CY29" s="700"/>
      <c r="CZ29" s="683">
        <v>7.6</v>
      </c>
      <c r="DA29" s="701"/>
      <c r="DB29" s="701"/>
      <c r="DC29" s="702"/>
      <c r="DD29" s="686">
        <v>1594157</v>
      </c>
      <c r="DE29" s="699"/>
      <c r="DF29" s="699"/>
      <c r="DG29" s="699"/>
      <c r="DH29" s="699"/>
      <c r="DI29" s="699"/>
      <c r="DJ29" s="699"/>
      <c r="DK29" s="700"/>
      <c r="DL29" s="686">
        <v>1594013</v>
      </c>
      <c r="DM29" s="699"/>
      <c r="DN29" s="699"/>
      <c r="DO29" s="699"/>
      <c r="DP29" s="699"/>
      <c r="DQ29" s="699"/>
      <c r="DR29" s="699"/>
      <c r="DS29" s="699"/>
      <c r="DT29" s="699"/>
      <c r="DU29" s="699"/>
      <c r="DV29" s="700"/>
      <c r="DW29" s="683">
        <v>18.100000000000001</v>
      </c>
      <c r="DX29" s="701"/>
      <c r="DY29" s="701"/>
      <c r="DZ29" s="701"/>
      <c r="EA29" s="701"/>
      <c r="EB29" s="701"/>
      <c r="EC29" s="722"/>
    </row>
    <row r="30" spans="2:133" ht="11.25" customHeight="1" x14ac:dyDescent="0.15">
      <c r="B30" s="677" t="s">
        <v>306</v>
      </c>
      <c r="C30" s="678"/>
      <c r="D30" s="678"/>
      <c r="E30" s="678"/>
      <c r="F30" s="678"/>
      <c r="G30" s="678"/>
      <c r="H30" s="678"/>
      <c r="I30" s="678"/>
      <c r="J30" s="678"/>
      <c r="K30" s="678"/>
      <c r="L30" s="678"/>
      <c r="M30" s="678"/>
      <c r="N30" s="678"/>
      <c r="O30" s="678"/>
      <c r="P30" s="678"/>
      <c r="Q30" s="679"/>
      <c r="R30" s="680">
        <v>74509</v>
      </c>
      <c r="S30" s="681"/>
      <c r="T30" s="681"/>
      <c r="U30" s="681"/>
      <c r="V30" s="681"/>
      <c r="W30" s="681"/>
      <c r="X30" s="681"/>
      <c r="Y30" s="682"/>
      <c r="Z30" s="713">
        <v>0.3</v>
      </c>
      <c r="AA30" s="713"/>
      <c r="AB30" s="713"/>
      <c r="AC30" s="713"/>
      <c r="AD30" s="714" t="s">
        <v>174</v>
      </c>
      <c r="AE30" s="714"/>
      <c r="AF30" s="714"/>
      <c r="AG30" s="714"/>
      <c r="AH30" s="714"/>
      <c r="AI30" s="714"/>
      <c r="AJ30" s="714"/>
      <c r="AK30" s="714"/>
      <c r="AL30" s="683" t="s">
        <v>174</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307</v>
      </c>
      <c r="BH30" s="754"/>
      <c r="BI30" s="754"/>
      <c r="BJ30" s="754"/>
      <c r="BK30" s="754"/>
      <c r="BL30" s="754"/>
      <c r="BM30" s="754"/>
      <c r="BN30" s="754"/>
      <c r="BO30" s="754"/>
      <c r="BP30" s="754"/>
      <c r="BQ30" s="755"/>
      <c r="BR30" s="741" t="s">
        <v>308</v>
      </c>
      <c r="BS30" s="754"/>
      <c r="BT30" s="754"/>
      <c r="BU30" s="754"/>
      <c r="BV30" s="754"/>
      <c r="BW30" s="754"/>
      <c r="BX30" s="754"/>
      <c r="BY30" s="754"/>
      <c r="BZ30" s="754"/>
      <c r="CA30" s="754"/>
      <c r="CB30" s="755"/>
      <c r="CD30" s="767"/>
      <c r="CE30" s="768"/>
      <c r="CF30" s="719" t="s">
        <v>309</v>
      </c>
      <c r="CG30" s="720"/>
      <c r="CH30" s="720"/>
      <c r="CI30" s="720"/>
      <c r="CJ30" s="720"/>
      <c r="CK30" s="720"/>
      <c r="CL30" s="720"/>
      <c r="CM30" s="720"/>
      <c r="CN30" s="720"/>
      <c r="CO30" s="720"/>
      <c r="CP30" s="720"/>
      <c r="CQ30" s="721"/>
      <c r="CR30" s="680">
        <v>1607955</v>
      </c>
      <c r="CS30" s="681"/>
      <c r="CT30" s="681"/>
      <c r="CU30" s="681"/>
      <c r="CV30" s="681"/>
      <c r="CW30" s="681"/>
      <c r="CX30" s="681"/>
      <c r="CY30" s="682"/>
      <c r="CZ30" s="683">
        <v>7.1</v>
      </c>
      <c r="DA30" s="701"/>
      <c r="DB30" s="701"/>
      <c r="DC30" s="702"/>
      <c r="DD30" s="686">
        <v>1494878</v>
      </c>
      <c r="DE30" s="681"/>
      <c r="DF30" s="681"/>
      <c r="DG30" s="681"/>
      <c r="DH30" s="681"/>
      <c r="DI30" s="681"/>
      <c r="DJ30" s="681"/>
      <c r="DK30" s="682"/>
      <c r="DL30" s="686">
        <v>1494734</v>
      </c>
      <c r="DM30" s="681"/>
      <c r="DN30" s="681"/>
      <c r="DO30" s="681"/>
      <c r="DP30" s="681"/>
      <c r="DQ30" s="681"/>
      <c r="DR30" s="681"/>
      <c r="DS30" s="681"/>
      <c r="DT30" s="681"/>
      <c r="DU30" s="681"/>
      <c r="DV30" s="682"/>
      <c r="DW30" s="683">
        <v>17</v>
      </c>
      <c r="DX30" s="701"/>
      <c r="DY30" s="701"/>
      <c r="DZ30" s="701"/>
      <c r="EA30" s="701"/>
      <c r="EB30" s="701"/>
      <c r="EC30" s="722"/>
    </row>
    <row r="31" spans="2:133" ht="11.25" customHeight="1" x14ac:dyDescent="0.15">
      <c r="B31" s="677" t="s">
        <v>310</v>
      </c>
      <c r="C31" s="678"/>
      <c r="D31" s="678"/>
      <c r="E31" s="678"/>
      <c r="F31" s="678"/>
      <c r="G31" s="678"/>
      <c r="H31" s="678"/>
      <c r="I31" s="678"/>
      <c r="J31" s="678"/>
      <c r="K31" s="678"/>
      <c r="L31" s="678"/>
      <c r="M31" s="678"/>
      <c r="N31" s="678"/>
      <c r="O31" s="678"/>
      <c r="P31" s="678"/>
      <c r="Q31" s="679"/>
      <c r="R31" s="680">
        <v>7623175</v>
      </c>
      <c r="S31" s="681"/>
      <c r="T31" s="681"/>
      <c r="U31" s="681"/>
      <c r="V31" s="681"/>
      <c r="W31" s="681"/>
      <c r="X31" s="681"/>
      <c r="Y31" s="682"/>
      <c r="Z31" s="713">
        <v>32.6</v>
      </c>
      <c r="AA31" s="713"/>
      <c r="AB31" s="713"/>
      <c r="AC31" s="713"/>
      <c r="AD31" s="714" t="s">
        <v>174</v>
      </c>
      <c r="AE31" s="714"/>
      <c r="AF31" s="714"/>
      <c r="AG31" s="714"/>
      <c r="AH31" s="714"/>
      <c r="AI31" s="714"/>
      <c r="AJ31" s="714"/>
      <c r="AK31" s="714"/>
      <c r="AL31" s="683" t="s">
        <v>174</v>
      </c>
      <c r="AM31" s="684"/>
      <c r="AN31" s="684"/>
      <c r="AO31" s="715"/>
      <c r="AP31" s="756" t="s">
        <v>311</v>
      </c>
      <c r="AQ31" s="757"/>
      <c r="AR31" s="757"/>
      <c r="AS31" s="757"/>
      <c r="AT31" s="762" t="s">
        <v>312</v>
      </c>
      <c r="AU31" s="231"/>
      <c r="AV31" s="231"/>
      <c r="AW31" s="231"/>
      <c r="AX31" s="746" t="s">
        <v>186</v>
      </c>
      <c r="AY31" s="747"/>
      <c r="AZ31" s="747"/>
      <c r="BA31" s="747"/>
      <c r="BB31" s="747"/>
      <c r="BC31" s="747"/>
      <c r="BD31" s="747"/>
      <c r="BE31" s="747"/>
      <c r="BF31" s="748"/>
      <c r="BG31" s="749">
        <v>98.6</v>
      </c>
      <c r="BH31" s="750"/>
      <c r="BI31" s="750"/>
      <c r="BJ31" s="750"/>
      <c r="BK31" s="750"/>
      <c r="BL31" s="750"/>
      <c r="BM31" s="751">
        <v>96.2</v>
      </c>
      <c r="BN31" s="750"/>
      <c r="BO31" s="750"/>
      <c r="BP31" s="750"/>
      <c r="BQ31" s="752"/>
      <c r="BR31" s="749">
        <v>99.1</v>
      </c>
      <c r="BS31" s="750"/>
      <c r="BT31" s="750"/>
      <c r="BU31" s="750"/>
      <c r="BV31" s="750"/>
      <c r="BW31" s="750"/>
      <c r="BX31" s="751">
        <v>96.5</v>
      </c>
      <c r="BY31" s="750"/>
      <c r="BZ31" s="750"/>
      <c r="CA31" s="750"/>
      <c r="CB31" s="752"/>
      <c r="CD31" s="767"/>
      <c r="CE31" s="768"/>
      <c r="CF31" s="719" t="s">
        <v>313</v>
      </c>
      <c r="CG31" s="720"/>
      <c r="CH31" s="720"/>
      <c r="CI31" s="720"/>
      <c r="CJ31" s="720"/>
      <c r="CK31" s="720"/>
      <c r="CL31" s="720"/>
      <c r="CM31" s="720"/>
      <c r="CN31" s="720"/>
      <c r="CO31" s="720"/>
      <c r="CP31" s="720"/>
      <c r="CQ31" s="721"/>
      <c r="CR31" s="680">
        <v>99279</v>
      </c>
      <c r="CS31" s="699"/>
      <c r="CT31" s="699"/>
      <c r="CU31" s="699"/>
      <c r="CV31" s="699"/>
      <c r="CW31" s="699"/>
      <c r="CX31" s="699"/>
      <c r="CY31" s="700"/>
      <c r="CZ31" s="683">
        <v>0.4</v>
      </c>
      <c r="DA31" s="701"/>
      <c r="DB31" s="701"/>
      <c r="DC31" s="702"/>
      <c r="DD31" s="686">
        <v>99279</v>
      </c>
      <c r="DE31" s="699"/>
      <c r="DF31" s="699"/>
      <c r="DG31" s="699"/>
      <c r="DH31" s="699"/>
      <c r="DI31" s="699"/>
      <c r="DJ31" s="699"/>
      <c r="DK31" s="700"/>
      <c r="DL31" s="686">
        <v>99279</v>
      </c>
      <c r="DM31" s="699"/>
      <c r="DN31" s="699"/>
      <c r="DO31" s="699"/>
      <c r="DP31" s="699"/>
      <c r="DQ31" s="699"/>
      <c r="DR31" s="699"/>
      <c r="DS31" s="699"/>
      <c r="DT31" s="699"/>
      <c r="DU31" s="699"/>
      <c r="DV31" s="700"/>
      <c r="DW31" s="683">
        <v>1.1000000000000001</v>
      </c>
      <c r="DX31" s="701"/>
      <c r="DY31" s="701"/>
      <c r="DZ31" s="701"/>
      <c r="EA31" s="701"/>
      <c r="EB31" s="701"/>
      <c r="EC31" s="722"/>
    </row>
    <row r="32" spans="2:133" ht="11.25" customHeight="1" x14ac:dyDescent="0.15">
      <c r="B32" s="771" t="s">
        <v>314</v>
      </c>
      <c r="C32" s="772"/>
      <c r="D32" s="772"/>
      <c r="E32" s="772"/>
      <c r="F32" s="772"/>
      <c r="G32" s="772"/>
      <c r="H32" s="772"/>
      <c r="I32" s="772"/>
      <c r="J32" s="772"/>
      <c r="K32" s="772"/>
      <c r="L32" s="772"/>
      <c r="M32" s="772"/>
      <c r="N32" s="772"/>
      <c r="O32" s="772"/>
      <c r="P32" s="772"/>
      <c r="Q32" s="773"/>
      <c r="R32" s="680" t="s">
        <v>127</v>
      </c>
      <c r="S32" s="681"/>
      <c r="T32" s="681"/>
      <c r="U32" s="681"/>
      <c r="V32" s="681"/>
      <c r="W32" s="681"/>
      <c r="X32" s="681"/>
      <c r="Y32" s="682"/>
      <c r="Z32" s="713" t="s">
        <v>174</v>
      </c>
      <c r="AA32" s="713"/>
      <c r="AB32" s="713"/>
      <c r="AC32" s="713"/>
      <c r="AD32" s="714" t="s">
        <v>174</v>
      </c>
      <c r="AE32" s="714"/>
      <c r="AF32" s="714"/>
      <c r="AG32" s="714"/>
      <c r="AH32" s="714"/>
      <c r="AI32" s="714"/>
      <c r="AJ32" s="714"/>
      <c r="AK32" s="714"/>
      <c r="AL32" s="683" t="s">
        <v>174</v>
      </c>
      <c r="AM32" s="684"/>
      <c r="AN32" s="684"/>
      <c r="AO32" s="715"/>
      <c r="AP32" s="758"/>
      <c r="AQ32" s="759"/>
      <c r="AR32" s="759"/>
      <c r="AS32" s="759"/>
      <c r="AT32" s="763"/>
      <c r="AU32" s="230" t="s">
        <v>315</v>
      </c>
      <c r="AV32" s="230"/>
      <c r="AW32" s="230"/>
      <c r="AX32" s="677" t="s">
        <v>316</v>
      </c>
      <c r="AY32" s="678"/>
      <c r="AZ32" s="678"/>
      <c r="BA32" s="678"/>
      <c r="BB32" s="678"/>
      <c r="BC32" s="678"/>
      <c r="BD32" s="678"/>
      <c r="BE32" s="678"/>
      <c r="BF32" s="679"/>
      <c r="BG32" s="753">
        <v>99</v>
      </c>
      <c r="BH32" s="699"/>
      <c r="BI32" s="699"/>
      <c r="BJ32" s="699"/>
      <c r="BK32" s="699"/>
      <c r="BL32" s="699"/>
      <c r="BM32" s="684">
        <v>97.1</v>
      </c>
      <c r="BN32" s="745"/>
      <c r="BO32" s="745"/>
      <c r="BP32" s="745"/>
      <c r="BQ32" s="726"/>
      <c r="BR32" s="753">
        <v>99.1</v>
      </c>
      <c r="BS32" s="699"/>
      <c r="BT32" s="699"/>
      <c r="BU32" s="699"/>
      <c r="BV32" s="699"/>
      <c r="BW32" s="699"/>
      <c r="BX32" s="684">
        <v>97.1</v>
      </c>
      <c r="BY32" s="745"/>
      <c r="BZ32" s="745"/>
      <c r="CA32" s="745"/>
      <c r="CB32" s="726"/>
      <c r="CD32" s="769"/>
      <c r="CE32" s="770"/>
      <c r="CF32" s="719" t="s">
        <v>317</v>
      </c>
      <c r="CG32" s="720"/>
      <c r="CH32" s="720"/>
      <c r="CI32" s="720"/>
      <c r="CJ32" s="720"/>
      <c r="CK32" s="720"/>
      <c r="CL32" s="720"/>
      <c r="CM32" s="720"/>
      <c r="CN32" s="720"/>
      <c r="CO32" s="720"/>
      <c r="CP32" s="720"/>
      <c r="CQ32" s="721"/>
      <c r="CR32" s="680" t="s">
        <v>174</v>
      </c>
      <c r="CS32" s="681"/>
      <c r="CT32" s="681"/>
      <c r="CU32" s="681"/>
      <c r="CV32" s="681"/>
      <c r="CW32" s="681"/>
      <c r="CX32" s="681"/>
      <c r="CY32" s="682"/>
      <c r="CZ32" s="683" t="s">
        <v>244</v>
      </c>
      <c r="DA32" s="701"/>
      <c r="DB32" s="701"/>
      <c r="DC32" s="702"/>
      <c r="DD32" s="686" t="s">
        <v>174</v>
      </c>
      <c r="DE32" s="681"/>
      <c r="DF32" s="681"/>
      <c r="DG32" s="681"/>
      <c r="DH32" s="681"/>
      <c r="DI32" s="681"/>
      <c r="DJ32" s="681"/>
      <c r="DK32" s="682"/>
      <c r="DL32" s="686" t="s">
        <v>174</v>
      </c>
      <c r="DM32" s="681"/>
      <c r="DN32" s="681"/>
      <c r="DO32" s="681"/>
      <c r="DP32" s="681"/>
      <c r="DQ32" s="681"/>
      <c r="DR32" s="681"/>
      <c r="DS32" s="681"/>
      <c r="DT32" s="681"/>
      <c r="DU32" s="681"/>
      <c r="DV32" s="682"/>
      <c r="DW32" s="683" t="s">
        <v>174</v>
      </c>
      <c r="DX32" s="701"/>
      <c r="DY32" s="701"/>
      <c r="DZ32" s="701"/>
      <c r="EA32" s="701"/>
      <c r="EB32" s="701"/>
      <c r="EC32" s="722"/>
    </row>
    <row r="33" spans="2:133" ht="11.25" customHeight="1" x14ac:dyDescent="0.15">
      <c r="B33" s="677" t="s">
        <v>318</v>
      </c>
      <c r="C33" s="678"/>
      <c r="D33" s="678"/>
      <c r="E33" s="678"/>
      <c r="F33" s="678"/>
      <c r="G33" s="678"/>
      <c r="H33" s="678"/>
      <c r="I33" s="678"/>
      <c r="J33" s="678"/>
      <c r="K33" s="678"/>
      <c r="L33" s="678"/>
      <c r="M33" s="678"/>
      <c r="N33" s="678"/>
      <c r="O33" s="678"/>
      <c r="P33" s="678"/>
      <c r="Q33" s="679"/>
      <c r="R33" s="680">
        <v>1584804</v>
      </c>
      <c r="S33" s="681"/>
      <c r="T33" s="681"/>
      <c r="U33" s="681"/>
      <c r="V33" s="681"/>
      <c r="W33" s="681"/>
      <c r="X33" s="681"/>
      <c r="Y33" s="682"/>
      <c r="Z33" s="713">
        <v>6.8</v>
      </c>
      <c r="AA33" s="713"/>
      <c r="AB33" s="713"/>
      <c r="AC33" s="713"/>
      <c r="AD33" s="714" t="s">
        <v>174</v>
      </c>
      <c r="AE33" s="714"/>
      <c r="AF33" s="714"/>
      <c r="AG33" s="714"/>
      <c r="AH33" s="714"/>
      <c r="AI33" s="714"/>
      <c r="AJ33" s="714"/>
      <c r="AK33" s="714"/>
      <c r="AL33" s="683" t="s">
        <v>174</v>
      </c>
      <c r="AM33" s="684"/>
      <c r="AN33" s="684"/>
      <c r="AO33" s="715"/>
      <c r="AP33" s="760"/>
      <c r="AQ33" s="761"/>
      <c r="AR33" s="761"/>
      <c r="AS33" s="761"/>
      <c r="AT33" s="764"/>
      <c r="AU33" s="232"/>
      <c r="AV33" s="232"/>
      <c r="AW33" s="232"/>
      <c r="AX33" s="661" t="s">
        <v>319</v>
      </c>
      <c r="AY33" s="662"/>
      <c r="AZ33" s="662"/>
      <c r="BA33" s="662"/>
      <c r="BB33" s="662"/>
      <c r="BC33" s="662"/>
      <c r="BD33" s="662"/>
      <c r="BE33" s="662"/>
      <c r="BF33" s="663"/>
      <c r="BG33" s="744">
        <v>98</v>
      </c>
      <c r="BH33" s="665"/>
      <c r="BI33" s="665"/>
      <c r="BJ33" s="665"/>
      <c r="BK33" s="665"/>
      <c r="BL33" s="665"/>
      <c r="BM33" s="707">
        <v>95.2</v>
      </c>
      <c r="BN33" s="665"/>
      <c r="BO33" s="665"/>
      <c r="BP33" s="665"/>
      <c r="BQ33" s="709"/>
      <c r="BR33" s="744">
        <v>99</v>
      </c>
      <c r="BS33" s="665"/>
      <c r="BT33" s="665"/>
      <c r="BU33" s="665"/>
      <c r="BV33" s="665"/>
      <c r="BW33" s="665"/>
      <c r="BX33" s="707">
        <v>95.7</v>
      </c>
      <c r="BY33" s="665"/>
      <c r="BZ33" s="665"/>
      <c r="CA33" s="665"/>
      <c r="CB33" s="709"/>
      <c r="CD33" s="719" t="s">
        <v>320</v>
      </c>
      <c r="CE33" s="720"/>
      <c r="CF33" s="720"/>
      <c r="CG33" s="720"/>
      <c r="CH33" s="720"/>
      <c r="CI33" s="720"/>
      <c r="CJ33" s="720"/>
      <c r="CK33" s="720"/>
      <c r="CL33" s="720"/>
      <c r="CM33" s="720"/>
      <c r="CN33" s="720"/>
      <c r="CO33" s="720"/>
      <c r="CP33" s="720"/>
      <c r="CQ33" s="721"/>
      <c r="CR33" s="680">
        <v>11274162</v>
      </c>
      <c r="CS33" s="699"/>
      <c r="CT33" s="699"/>
      <c r="CU33" s="699"/>
      <c r="CV33" s="699"/>
      <c r="CW33" s="699"/>
      <c r="CX33" s="699"/>
      <c r="CY33" s="700"/>
      <c r="CZ33" s="683">
        <v>49.9</v>
      </c>
      <c r="DA33" s="701"/>
      <c r="DB33" s="701"/>
      <c r="DC33" s="702"/>
      <c r="DD33" s="686">
        <v>5349346</v>
      </c>
      <c r="DE33" s="699"/>
      <c r="DF33" s="699"/>
      <c r="DG33" s="699"/>
      <c r="DH33" s="699"/>
      <c r="DI33" s="699"/>
      <c r="DJ33" s="699"/>
      <c r="DK33" s="700"/>
      <c r="DL33" s="686">
        <v>3506252</v>
      </c>
      <c r="DM33" s="699"/>
      <c r="DN33" s="699"/>
      <c r="DO33" s="699"/>
      <c r="DP33" s="699"/>
      <c r="DQ33" s="699"/>
      <c r="DR33" s="699"/>
      <c r="DS33" s="699"/>
      <c r="DT33" s="699"/>
      <c r="DU33" s="699"/>
      <c r="DV33" s="700"/>
      <c r="DW33" s="683">
        <v>39.799999999999997</v>
      </c>
      <c r="DX33" s="701"/>
      <c r="DY33" s="701"/>
      <c r="DZ33" s="701"/>
      <c r="EA33" s="701"/>
      <c r="EB33" s="701"/>
      <c r="EC33" s="722"/>
    </row>
    <row r="34" spans="2:133" ht="11.25" customHeight="1" x14ac:dyDescent="0.15">
      <c r="B34" s="677" t="s">
        <v>321</v>
      </c>
      <c r="C34" s="678"/>
      <c r="D34" s="678"/>
      <c r="E34" s="678"/>
      <c r="F34" s="678"/>
      <c r="G34" s="678"/>
      <c r="H34" s="678"/>
      <c r="I34" s="678"/>
      <c r="J34" s="678"/>
      <c r="K34" s="678"/>
      <c r="L34" s="678"/>
      <c r="M34" s="678"/>
      <c r="N34" s="678"/>
      <c r="O34" s="678"/>
      <c r="P34" s="678"/>
      <c r="Q34" s="679"/>
      <c r="R34" s="680">
        <v>5935</v>
      </c>
      <c r="S34" s="681"/>
      <c r="T34" s="681"/>
      <c r="U34" s="681"/>
      <c r="V34" s="681"/>
      <c r="W34" s="681"/>
      <c r="X34" s="681"/>
      <c r="Y34" s="682"/>
      <c r="Z34" s="713">
        <v>0</v>
      </c>
      <c r="AA34" s="713"/>
      <c r="AB34" s="713"/>
      <c r="AC34" s="713"/>
      <c r="AD34" s="714">
        <v>3467</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2359787</v>
      </c>
      <c r="CS34" s="681"/>
      <c r="CT34" s="681"/>
      <c r="CU34" s="681"/>
      <c r="CV34" s="681"/>
      <c r="CW34" s="681"/>
      <c r="CX34" s="681"/>
      <c r="CY34" s="682"/>
      <c r="CZ34" s="683">
        <v>10.5</v>
      </c>
      <c r="DA34" s="701"/>
      <c r="DB34" s="701"/>
      <c r="DC34" s="702"/>
      <c r="DD34" s="686">
        <v>1926607</v>
      </c>
      <c r="DE34" s="681"/>
      <c r="DF34" s="681"/>
      <c r="DG34" s="681"/>
      <c r="DH34" s="681"/>
      <c r="DI34" s="681"/>
      <c r="DJ34" s="681"/>
      <c r="DK34" s="682"/>
      <c r="DL34" s="686">
        <v>949957</v>
      </c>
      <c r="DM34" s="681"/>
      <c r="DN34" s="681"/>
      <c r="DO34" s="681"/>
      <c r="DP34" s="681"/>
      <c r="DQ34" s="681"/>
      <c r="DR34" s="681"/>
      <c r="DS34" s="681"/>
      <c r="DT34" s="681"/>
      <c r="DU34" s="681"/>
      <c r="DV34" s="682"/>
      <c r="DW34" s="683">
        <v>10.8</v>
      </c>
      <c r="DX34" s="701"/>
      <c r="DY34" s="701"/>
      <c r="DZ34" s="701"/>
      <c r="EA34" s="701"/>
      <c r="EB34" s="701"/>
      <c r="EC34" s="722"/>
    </row>
    <row r="35" spans="2:133" ht="11.25" customHeight="1" x14ac:dyDescent="0.15">
      <c r="B35" s="677" t="s">
        <v>323</v>
      </c>
      <c r="C35" s="678"/>
      <c r="D35" s="678"/>
      <c r="E35" s="678"/>
      <c r="F35" s="678"/>
      <c r="G35" s="678"/>
      <c r="H35" s="678"/>
      <c r="I35" s="678"/>
      <c r="J35" s="678"/>
      <c r="K35" s="678"/>
      <c r="L35" s="678"/>
      <c r="M35" s="678"/>
      <c r="N35" s="678"/>
      <c r="O35" s="678"/>
      <c r="P35" s="678"/>
      <c r="Q35" s="679"/>
      <c r="R35" s="680">
        <v>1169269</v>
      </c>
      <c r="S35" s="681"/>
      <c r="T35" s="681"/>
      <c r="U35" s="681"/>
      <c r="V35" s="681"/>
      <c r="W35" s="681"/>
      <c r="X35" s="681"/>
      <c r="Y35" s="682"/>
      <c r="Z35" s="713">
        <v>5</v>
      </c>
      <c r="AA35" s="713"/>
      <c r="AB35" s="713"/>
      <c r="AC35" s="713"/>
      <c r="AD35" s="714" t="s">
        <v>174</v>
      </c>
      <c r="AE35" s="714"/>
      <c r="AF35" s="714"/>
      <c r="AG35" s="714"/>
      <c r="AH35" s="714"/>
      <c r="AI35" s="714"/>
      <c r="AJ35" s="714"/>
      <c r="AK35" s="714"/>
      <c r="AL35" s="683" t="s">
        <v>174</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109904</v>
      </c>
      <c r="CS35" s="699"/>
      <c r="CT35" s="699"/>
      <c r="CU35" s="699"/>
      <c r="CV35" s="699"/>
      <c r="CW35" s="699"/>
      <c r="CX35" s="699"/>
      <c r="CY35" s="700"/>
      <c r="CZ35" s="683">
        <v>0.5</v>
      </c>
      <c r="DA35" s="701"/>
      <c r="DB35" s="701"/>
      <c r="DC35" s="702"/>
      <c r="DD35" s="686">
        <v>86383</v>
      </c>
      <c r="DE35" s="699"/>
      <c r="DF35" s="699"/>
      <c r="DG35" s="699"/>
      <c r="DH35" s="699"/>
      <c r="DI35" s="699"/>
      <c r="DJ35" s="699"/>
      <c r="DK35" s="700"/>
      <c r="DL35" s="686">
        <v>82877</v>
      </c>
      <c r="DM35" s="699"/>
      <c r="DN35" s="699"/>
      <c r="DO35" s="699"/>
      <c r="DP35" s="699"/>
      <c r="DQ35" s="699"/>
      <c r="DR35" s="699"/>
      <c r="DS35" s="699"/>
      <c r="DT35" s="699"/>
      <c r="DU35" s="699"/>
      <c r="DV35" s="700"/>
      <c r="DW35" s="683">
        <v>0.9</v>
      </c>
      <c r="DX35" s="701"/>
      <c r="DY35" s="701"/>
      <c r="DZ35" s="701"/>
      <c r="EA35" s="701"/>
      <c r="EB35" s="701"/>
      <c r="EC35" s="722"/>
    </row>
    <row r="36" spans="2:133" ht="11.25" customHeight="1" x14ac:dyDescent="0.15">
      <c r="B36" s="677" t="s">
        <v>327</v>
      </c>
      <c r="C36" s="678"/>
      <c r="D36" s="678"/>
      <c r="E36" s="678"/>
      <c r="F36" s="678"/>
      <c r="G36" s="678"/>
      <c r="H36" s="678"/>
      <c r="I36" s="678"/>
      <c r="J36" s="678"/>
      <c r="K36" s="678"/>
      <c r="L36" s="678"/>
      <c r="M36" s="678"/>
      <c r="N36" s="678"/>
      <c r="O36" s="678"/>
      <c r="P36" s="678"/>
      <c r="Q36" s="679"/>
      <c r="R36" s="680">
        <v>1275837</v>
      </c>
      <c r="S36" s="681"/>
      <c r="T36" s="681"/>
      <c r="U36" s="681"/>
      <c r="V36" s="681"/>
      <c r="W36" s="681"/>
      <c r="X36" s="681"/>
      <c r="Y36" s="682"/>
      <c r="Z36" s="713">
        <v>5.5</v>
      </c>
      <c r="AA36" s="713"/>
      <c r="AB36" s="713"/>
      <c r="AC36" s="713"/>
      <c r="AD36" s="714" t="s">
        <v>174</v>
      </c>
      <c r="AE36" s="714"/>
      <c r="AF36" s="714"/>
      <c r="AG36" s="714"/>
      <c r="AH36" s="714"/>
      <c r="AI36" s="714"/>
      <c r="AJ36" s="714"/>
      <c r="AK36" s="714"/>
      <c r="AL36" s="683" t="s">
        <v>174</v>
      </c>
      <c r="AM36" s="684"/>
      <c r="AN36" s="684"/>
      <c r="AO36" s="715"/>
      <c r="AP36" s="235"/>
      <c r="AQ36" s="732" t="s">
        <v>328</v>
      </c>
      <c r="AR36" s="733"/>
      <c r="AS36" s="733"/>
      <c r="AT36" s="733"/>
      <c r="AU36" s="733"/>
      <c r="AV36" s="733"/>
      <c r="AW36" s="733"/>
      <c r="AX36" s="733"/>
      <c r="AY36" s="734"/>
      <c r="AZ36" s="735">
        <v>1814278</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44493</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5963283</v>
      </c>
      <c r="CS36" s="681"/>
      <c r="CT36" s="681"/>
      <c r="CU36" s="681"/>
      <c r="CV36" s="681"/>
      <c r="CW36" s="681"/>
      <c r="CX36" s="681"/>
      <c r="CY36" s="682"/>
      <c r="CZ36" s="683">
        <v>26.4</v>
      </c>
      <c r="DA36" s="701"/>
      <c r="DB36" s="701"/>
      <c r="DC36" s="702"/>
      <c r="DD36" s="686">
        <v>1987063</v>
      </c>
      <c r="DE36" s="681"/>
      <c r="DF36" s="681"/>
      <c r="DG36" s="681"/>
      <c r="DH36" s="681"/>
      <c r="DI36" s="681"/>
      <c r="DJ36" s="681"/>
      <c r="DK36" s="682"/>
      <c r="DL36" s="686">
        <v>1290916</v>
      </c>
      <c r="DM36" s="681"/>
      <c r="DN36" s="681"/>
      <c r="DO36" s="681"/>
      <c r="DP36" s="681"/>
      <c r="DQ36" s="681"/>
      <c r="DR36" s="681"/>
      <c r="DS36" s="681"/>
      <c r="DT36" s="681"/>
      <c r="DU36" s="681"/>
      <c r="DV36" s="682"/>
      <c r="DW36" s="683">
        <v>14.7</v>
      </c>
      <c r="DX36" s="701"/>
      <c r="DY36" s="701"/>
      <c r="DZ36" s="701"/>
      <c r="EA36" s="701"/>
      <c r="EB36" s="701"/>
      <c r="EC36" s="722"/>
    </row>
    <row r="37" spans="2:133" ht="11.25" customHeight="1" x14ac:dyDescent="0.15">
      <c r="B37" s="677" t="s">
        <v>331</v>
      </c>
      <c r="C37" s="678"/>
      <c r="D37" s="678"/>
      <c r="E37" s="678"/>
      <c r="F37" s="678"/>
      <c r="G37" s="678"/>
      <c r="H37" s="678"/>
      <c r="I37" s="678"/>
      <c r="J37" s="678"/>
      <c r="K37" s="678"/>
      <c r="L37" s="678"/>
      <c r="M37" s="678"/>
      <c r="N37" s="678"/>
      <c r="O37" s="678"/>
      <c r="P37" s="678"/>
      <c r="Q37" s="679"/>
      <c r="R37" s="680">
        <v>221842</v>
      </c>
      <c r="S37" s="681"/>
      <c r="T37" s="681"/>
      <c r="U37" s="681"/>
      <c r="V37" s="681"/>
      <c r="W37" s="681"/>
      <c r="X37" s="681"/>
      <c r="Y37" s="682"/>
      <c r="Z37" s="713">
        <v>0.9</v>
      </c>
      <c r="AA37" s="713"/>
      <c r="AB37" s="713"/>
      <c r="AC37" s="713"/>
      <c r="AD37" s="714" t="s">
        <v>174</v>
      </c>
      <c r="AE37" s="714"/>
      <c r="AF37" s="714"/>
      <c r="AG37" s="714"/>
      <c r="AH37" s="714"/>
      <c r="AI37" s="714"/>
      <c r="AJ37" s="714"/>
      <c r="AK37" s="714"/>
      <c r="AL37" s="683" t="s">
        <v>174</v>
      </c>
      <c r="AM37" s="684"/>
      <c r="AN37" s="684"/>
      <c r="AO37" s="715"/>
      <c r="AQ37" s="723" t="s">
        <v>332</v>
      </c>
      <c r="AR37" s="724"/>
      <c r="AS37" s="724"/>
      <c r="AT37" s="724"/>
      <c r="AU37" s="724"/>
      <c r="AV37" s="724"/>
      <c r="AW37" s="724"/>
      <c r="AX37" s="724"/>
      <c r="AY37" s="725"/>
      <c r="AZ37" s="680">
        <v>235719</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-17335</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855807</v>
      </c>
      <c r="CS37" s="699"/>
      <c r="CT37" s="699"/>
      <c r="CU37" s="699"/>
      <c r="CV37" s="699"/>
      <c r="CW37" s="699"/>
      <c r="CX37" s="699"/>
      <c r="CY37" s="700"/>
      <c r="CZ37" s="683">
        <v>3.8</v>
      </c>
      <c r="DA37" s="701"/>
      <c r="DB37" s="701"/>
      <c r="DC37" s="702"/>
      <c r="DD37" s="686">
        <v>855807</v>
      </c>
      <c r="DE37" s="699"/>
      <c r="DF37" s="699"/>
      <c r="DG37" s="699"/>
      <c r="DH37" s="699"/>
      <c r="DI37" s="699"/>
      <c r="DJ37" s="699"/>
      <c r="DK37" s="700"/>
      <c r="DL37" s="686">
        <v>820413</v>
      </c>
      <c r="DM37" s="699"/>
      <c r="DN37" s="699"/>
      <c r="DO37" s="699"/>
      <c r="DP37" s="699"/>
      <c r="DQ37" s="699"/>
      <c r="DR37" s="699"/>
      <c r="DS37" s="699"/>
      <c r="DT37" s="699"/>
      <c r="DU37" s="699"/>
      <c r="DV37" s="700"/>
      <c r="DW37" s="683">
        <v>9.3000000000000007</v>
      </c>
      <c r="DX37" s="701"/>
      <c r="DY37" s="701"/>
      <c r="DZ37" s="701"/>
      <c r="EA37" s="701"/>
      <c r="EB37" s="701"/>
      <c r="EC37" s="722"/>
    </row>
    <row r="38" spans="2:133" ht="11.25" customHeight="1" x14ac:dyDescent="0.15">
      <c r="B38" s="677" t="s">
        <v>335</v>
      </c>
      <c r="C38" s="678"/>
      <c r="D38" s="678"/>
      <c r="E38" s="678"/>
      <c r="F38" s="678"/>
      <c r="G38" s="678"/>
      <c r="H38" s="678"/>
      <c r="I38" s="678"/>
      <c r="J38" s="678"/>
      <c r="K38" s="678"/>
      <c r="L38" s="678"/>
      <c r="M38" s="678"/>
      <c r="N38" s="678"/>
      <c r="O38" s="678"/>
      <c r="P38" s="678"/>
      <c r="Q38" s="679"/>
      <c r="R38" s="680">
        <v>166127</v>
      </c>
      <c r="S38" s="681"/>
      <c r="T38" s="681"/>
      <c r="U38" s="681"/>
      <c r="V38" s="681"/>
      <c r="W38" s="681"/>
      <c r="X38" s="681"/>
      <c r="Y38" s="682"/>
      <c r="Z38" s="713">
        <v>0.7</v>
      </c>
      <c r="AA38" s="713"/>
      <c r="AB38" s="713"/>
      <c r="AC38" s="713"/>
      <c r="AD38" s="714">
        <v>6514</v>
      </c>
      <c r="AE38" s="714"/>
      <c r="AF38" s="714"/>
      <c r="AG38" s="714"/>
      <c r="AH38" s="714"/>
      <c r="AI38" s="714"/>
      <c r="AJ38" s="714"/>
      <c r="AK38" s="714"/>
      <c r="AL38" s="683">
        <v>0.1</v>
      </c>
      <c r="AM38" s="684"/>
      <c r="AN38" s="684"/>
      <c r="AO38" s="715"/>
      <c r="AQ38" s="723" t="s">
        <v>336</v>
      </c>
      <c r="AR38" s="724"/>
      <c r="AS38" s="724"/>
      <c r="AT38" s="724"/>
      <c r="AU38" s="724"/>
      <c r="AV38" s="724"/>
      <c r="AW38" s="724"/>
      <c r="AX38" s="724"/>
      <c r="AY38" s="725"/>
      <c r="AZ38" s="680">
        <v>10591</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5007</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1595571</v>
      </c>
      <c r="CS38" s="681"/>
      <c r="CT38" s="681"/>
      <c r="CU38" s="681"/>
      <c r="CV38" s="681"/>
      <c r="CW38" s="681"/>
      <c r="CX38" s="681"/>
      <c r="CY38" s="682"/>
      <c r="CZ38" s="683">
        <v>7.1</v>
      </c>
      <c r="DA38" s="701"/>
      <c r="DB38" s="701"/>
      <c r="DC38" s="702"/>
      <c r="DD38" s="686">
        <v>1292057</v>
      </c>
      <c r="DE38" s="681"/>
      <c r="DF38" s="681"/>
      <c r="DG38" s="681"/>
      <c r="DH38" s="681"/>
      <c r="DI38" s="681"/>
      <c r="DJ38" s="681"/>
      <c r="DK38" s="682"/>
      <c r="DL38" s="686">
        <v>1182502</v>
      </c>
      <c r="DM38" s="681"/>
      <c r="DN38" s="681"/>
      <c r="DO38" s="681"/>
      <c r="DP38" s="681"/>
      <c r="DQ38" s="681"/>
      <c r="DR38" s="681"/>
      <c r="DS38" s="681"/>
      <c r="DT38" s="681"/>
      <c r="DU38" s="681"/>
      <c r="DV38" s="682"/>
      <c r="DW38" s="683">
        <v>13.4</v>
      </c>
      <c r="DX38" s="701"/>
      <c r="DY38" s="701"/>
      <c r="DZ38" s="701"/>
      <c r="EA38" s="701"/>
      <c r="EB38" s="701"/>
      <c r="EC38" s="722"/>
    </row>
    <row r="39" spans="2:133" ht="11.25" customHeight="1" x14ac:dyDescent="0.15">
      <c r="B39" s="677" t="s">
        <v>339</v>
      </c>
      <c r="C39" s="678"/>
      <c r="D39" s="678"/>
      <c r="E39" s="678"/>
      <c r="F39" s="678"/>
      <c r="G39" s="678"/>
      <c r="H39" s="678"/>
      <c r="I39" s="678"/>
      <c r="J39" s="678"/>
      <c r="K39" s="678"/>
      <c r="L39" s="678"/>
      <c r="M39" s="678"/>
      <c r="N39" s="678"/>
      <c r="O39" s="678"/>
      <c r="P39" s="678"/>
      <c r="Q39" s="679"/>
      <c r="R39" s="680">
        <v>1928603</v>
      </c>
      <c r="S39" s="681"/>
      <c r="T39" s="681"/>
      <c r="U39" s="681"/>
      <c r="V39" s="681"/>
      <c r="W39" s="681"/>
      <c r="X39" s="681"/>
      <c r="Y39" s="682"/>
      <c r="Z39" s="713">
        <v>8.3000000000000007</v>
      </c>
      <c r="AA39" s="713"/>
      <c r="AB39" s="713"/>
      <c r="AC39" s="713"/>
      <c r="AD39" s="714" t="s">
        <v>174</v>
      </c>
      <c r="AE39" s="714"/>
      <c r="AF39" s="714"/>
      <c r="AG39" s="714"/>
      <c r="AH39" s="714"/>
      <c r="AI39" s="714"/>
      <c r="AJ39" s="714"/>
      <c r="AK39" s="714"/>
      <c r="AL39" s="683" t="s">
        <v>174</v>
      </c>
      <c r="AM39" s="684"/>
      <c r="AN39" s="684"/>
      <c r="AO39" s="715"/>
      <c r="AQ39" s="723" t="s">
        <v>340</v>
      </c>
      <c r="AR39" s="724"/>
      <c r="AS39" s="724"/>
      <c r="AT39" s="724"/>
      <c r="AU39" s="724"/>
      <c r="AV39" s="724"/>
      <c r="AW39" s="724"/>
      <c r="AX39" s="724"/>
      <c r="AY39" s="725"/>
      <c r="AZ39" s="680" t="s">
        <v>174</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8367</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1245617</v>
      </c>
      <c r="CS39" s="699"/>
      <c r="CT39" s="699"/>
      <c r="CU39" s="699"/>
      <c r="CV39" s="699"/>
      <c r="CW39" s="699"/>
      <c r="CX39" s="699"/>
      <c r="CY39" s="700"/>
      <c r="CZ39" s="683">
        <v>5.5</v>
      </c>
      <c r="DA39" s="701"/>
      <c r="DB39" s="701"/>
      <c r="DC39" s="702"/>
      <c r="DD39" s="686">
        <v>57236</v>
      </c>
      <c r="DE39" s="699"/>
      <c r="DF39" s="699"/>
      <c r="DG39" s="699"/>
      <c r="DH39" s="699"/>
      <c r="DI39" s="699"/>
      <c r="DJ39" s="699"/>
      <c r="DK39" s="700"/>
      <c r="DL39" s="686" t="s">
        <v>174</v>
      </c>
      <c r="DM39" s="699"/>
      <c r="DN39" s="699"/>
      <c r="DO39" s="699"/>
      <c r="DP39" s="699"/>
      <c r="DQ39" s="699"/>
      <c r="DR39" s="699"/>
      <c r="DS39" s="699"/>
      <c r="DT39" s="699"/>
      <c r="DU39" s="699"/>
      <c r="DV39" s="700"/>
      <c r="DW39" s="683" t="s">
        <v>174</v>
      </c>
      <c r="DX39" s="701"/>
      <c r="DY39" s="701"/>
      <c r="DZ39" s="701"/>
      <c r="EA39" s="701"/>
      <c r="EB39" s="701"/>
      <c r="EC39" s="722"/>
    </row>
    <row r="40" spans="2:133" ht="11.25" customHeight="1" x14ac:dyDescent="0.15">
      <c r="B40" s="677" t="s">
        <v>343</v>
      </c>
      <c r="C40" s="678"/>
      <c r="D40" s="678"/>
      <c r="E40" s="678"/>
      <c r="F40" s="678"/>
      <c r="G40" s="678"/>
      <c r="H40" s="678"/>
      <c r="I40" s="678"/>
      <c r="J40" s="678"/>
      <c r="K40" s="678"/>
      <c r="L40" s="678"/>
      <c r="M40" s="678"/>
      <c r="N40" s="678"/>
      <c r="O40" s="678"/>
      <c r="P40" s="678"/>
      <c r="Q40" s="679"/>
      <c r="R40" s="680" t="s">
        <v>174</v>
      </c>
      <c r="S40" s="681"/>
      <c r="T40" s="681"/>
      <c r="U40" s="681"/>
      <c r="V40" s="681"/>
      <c r="W40" s="681"/>
      <c r="X40" s="681"/>
      <c r="Y40" s="682"/>
      <c r="Z40" s="713" t="s">
        <v>174</v>
      </c>
      <c r="AA40" s="713"/>
      <c r="AB40" s="713"/>
      <c r="AC40" s="713"/>
      <c r="AD40" s="714" t="s">
        <v>174</v>
      </c>
      <c r="AE40" s="714"/>
      <c r="AF40" s="714"/>
      <c r="AG40" s="714"/>
      <c r="AH40" s="714"/>
      <c r="AI40" s="714"/>
      <c r="AJ40" s="714"/>
      <c r="AK40" s="714"/>
      <c r="AL40" s="683" t="s">
        <v>174</v>
      </c>
      <c r="AM40" s="684"/>
      <c r="AN40" s="684"/>
      <c r="AO40" s="715"/>
      <c r="AQ40" s="723" t="s">
        <v>344</v>
      </c>
      <c r="AR40" s="724"/>
      <c r="AS40" s="724"/>
      <c r="AT40" s="724"/>
      <c r="AU40" s="724"/>
      <c r="AV40" s="724"/>
      <c r="AW40" s="724"/>
      <c r="AX40" s="724"/>
      <c r="AY40" s="725"/>
      <c r="AZ40" s="680" t="s">
        <v>174</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86</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t="s">
        <v>174</v>
      </c>
      <c r="CS40" s="681"/>
      <c r="CT40" s="681"/>
      <c r="CU40" s="681"/>
      <c r="CV40" s="681"/>
      <c r="CW40" s="681"/>
      <c r="CX40" s="681"/>
      <c r="CY40" s="682"/>
      <c r="CZ40" s="683" t="s">
        <v>174</v>
      </c>
      <c r="DA40" s="701"/>
      <c r="DB40" s="701"/>
      <c r="DC40" s="702"/>
      <c r="DD40" s="686" t="s">
        <v>174</v>
      </c>
      <c r="DE40" s="681"/>
      <c r="DF40" s="681"/>
      <c r="DG40" s="681"/>
      <c r="DH40" s="681"/>
      <c r="DI40" s="681"/>
      <c r="DJ40" s="681"/>
      <c r="DK40" s="682"/>
      <c r="DL40" s="686" t="s">
        <v>174</v>
      </c>
      <c r="DM40" s="681"/>
      <c r="DN40" s="681"/>
      <c r="DO40" s="681"/>
      <c r="DP40" s="681"/>
      <c r="DQ40" s="681"/>
      <c r="DR40" s="681"/>
      <c r="DS40" s="681"/>
      <c r="DT40" s="681"/>
      <c r="DU40" s="681"/>
      <c r="DV40" s="682"/>
      <c r="DW40" s="683" t="s">
        <v>174</v>
      </c>
      <c r="DX40" s="701"/>
      <c r="DY40" s="701"/>
      <c r="DZ40" s="701"/>
      <c r="EA40" s="701"/>
      <c r="EB40" s="701"/>
      <c r="EC40" s="722"/>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244</v>
      </c>
      <c r="S41" s="681"/>
      <c r="T41" s="681"/>
      <c r="U41" s="681"/>
      <c r="V41" s="681"/>
      <c r="W41" s="681"/>
      <c r="X41" s="681"/>
      <c r="Y41" s="682"/>
      <c r="Z41" s="713" t="s">
        <v>174</v>
      </c>
      <c r="AA41" s="713"/>
      <c r="AB41" s="713"/>
      <c r="AC41" s="713"/>
      <c r="AD41" s="714" t="s">
        <v>174</v>
      </c>
      <c r="AE41" s="714"/>
      <c r="AF41" s="714"/>
      <c r="AG41" s="714"/>
      <c r="AH41" s="714"/>
      <c r="AI41" s="714"/>
      <c r="AJ41" s="714"/>
      <c r="AK41" s="714"/>
      <c r="AL41" s="683" t="s">
        <v>174</v>
      </c>
      <c r="AM41" s="684"/>
      <c r="AN41" s="684"/>
      <c r="AO41" s="715"/>
      <c r="AQ41" s="723" t="s">
        <v>349</v>
      </c>
      <c r="AR41" s="724"/>
      <c r="AS41" s="724"/>
      <c r="AT41" s="724"/>
      <c r="AU41" s="724"/>
      <c r="AV41" s="724"/>
      <c r="AW41" s="724"/>
      <c r="AX41" s="724"/>
      <c r="AY41" s="725"/>
      <c r="AZ41" s="680">
        <v>335350</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v>1</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174</v>
      </c>
      <c r="CS41" s="699"/>
      <c r="CT41" s="699"/>
      <c r="CU41" s="699"/>
      <c r="CV41" s="699"/>
      <c r="CW41" s="699"/>
      <c r="CX41" s="699"/>
      <c r="CY41" s="700"/>
      <c r="CZ41" s="683" t="s">
        <v>174</v>
      </c>
      <c r="DA41" s="701"/>
      <c r="DB41" s="701"/>
      <c r="DC41" s="702"/>
      <c r="DD41" s="686" t="s">
        <v>174</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378222</v>
      </c>
      <c r="S42" s="681"/>
      <c r="T42" s="681"/>
      <c r="U42" s="681"/>
      <c r="V42" s="681"/>
      <c r="W42" s="681"/>
      <c r="X42" s="681"/>
      <c r="Y42" s="682"/>
      <c r="Z42" s="713">
        <v>1.6</v>
      </c>
      <c r="AA42" s="713"/>
      <c r="AB42" s="713"/>
      <c r="AC42" s="713"/>
      <c r="AD42" s="714" t="s">
        <v>127</v>
      </c>
      <c r="AE42" s="714"/>
      <c r="AF42" s="714"/>
      <c r="AG42" s="714"/>
      <c r="AH42" s="714"/>
      <c r="AI42" s="714"/>
      <c r="AJ42" s="714"/>
      <c r="AK42" s="714"/>
      <c r="AL42" s="683" t="s">
        <v>127</v>
      </c>
      <c r="AM42" s="684"/>
      <c r="AN42" s="684"/>
      <c r="AO42" s="715"/>
      <c r="AQ42" s="716" t="s">
        <v>353</v>
      </c>
      <c r="AR42" s="717"/>
      <c r="AS42" s="717"/>
      <c r="AT42" s="717"/>
      <c r="AU42" s="717"/>
      <c r="AV42" s="717"/>
      <c r="AW42" s="717"/>
      <c r="AX42" s="717"/>
      <c r="AY42" s="718"/>
      <c r="AZ42" s="664">
        <v>1232618</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383</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2677709</v>
      </c>
      <c r="CS42" s="681"/>
      <c r="CT42" s="681"/>
      <c r="CU42" s="681"/>
      <c r="CV42" s="681"/>
      <c r="CW42" s="681"/>
      <c r="CX42" s="681"/>
      <c r="CY42" s="682"/>
      <c r="CZ42" s="683">
        <v>11.9</v>
      </c>
      <c r="DA42" s="684"/>
      <c r="DB42" s="684"/>
      <c r="DC42" s="685"/>
      <c r="DD42" s="686">
        <v>441656</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23365729</v>
      </c>
      <c r="S43" s="703"/>
      <c r="T43" s="703"/>
      <c r="U43" s="703"/>
      <c r="V43" s="703"/>
      <c r="W43" s="703"/>
      <c r="X43" s="703"/>
      <c r="Y43" s="704"/>
      <c r="Z43" s="705">
        <v>100</v>
      </c>
      <c r="AA43" s="705"/>
      <c r="AB43" s="705"/>
      <c r="AC43" s="705"/>
      <c r="AD43" s="706">
        <v>8432009</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101694</v>
      </c>
      <c r="CS43" s="699"/>
      <c r="CT43" s="699"/>
      <c r="CU43" s="699"/>
      <c r="CV43" s="699"/>
      <c r="CW43" s="699"/>
      <c r="CX43" s="699"/>
      <c r="CY43" s="700"/>
      <c r="CZ43" s="683">
        <v>0.5</v>
      </c>
      <c r="DA43" s="701"/>
      <c r="DB43" s="701"/>
      <c r="DC43" s="702"/>
      <c r="DD43" s="686">
        <v>93899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358</v>
      </c>
      <c r="CG44" s="678"/>
      <c r="CH44" s="678"/>
      <c r="CI44" s="678"/>
      <c r="CJ44" s="678"/>
      <c r="CK44" s="678"/>
      <c r="CL44" s="678"/>
      <c r="CM44" s="678"/>
      <c r="CN44" s="678"/>
      <c r="CO44" s="678"/>
      <c r="CP44" s="678"/>
      <c r="CQ44" s="679"/>
      <c r="CR44" s="680">
        <v>2245029</v>
      </c>
      <c r="CS44" s="681"/>
      <c r="CT44" s="681"/>
      <c r="CU44" s="681"/>
      <c r="CV44" s="681"/>
      <c r="CW44" s="681"/>
      <c r="CX44" s="681"/>
      <c r="CY44" s="682"/>
      <c r="CZ44" s="683">
        <v>9.9</v>
      </c>
      <c r="DA44" s="684"/>
      <c r="DB44" s="684"/>
      <c r="DC44" s="685"/>
      <c r="DD44" s="686">
        <v>388210</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1292156</v>
      </c>
      <c r="CS45" s="699"/>
      <c r="CT45" s="699"/>
      <c r="CU45" s="699"/>
      <c r="CV45" s="699"/>
      <c r="CW45" s="699"/>
      <c r="CX45" s="699"/>
      <c r="CY45" s="700"/>
      <c r="CZ45" s="683">
        <v>5.7</v>
      </c>
      <c r="DA45" s="701"/>
      <c r="DB45" s="701"/>
      <c r="DC45" s="702"/>
      <c r="DD45" s="686">
        <v>100387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878397</v>
      </c>
      <c r="CS46" s="681"/>
      <c r="CT46" s="681"/>
      <c r="CU46" s="681"/>
      <c r="CV46" s="681"/>
      <c r="CW46" s="681"/>
      <c r="CX46" s="681"/>
      <c r="CY46" s="682"/>
      <c r="CZ46" s="683">
        <v>3.9</v>
      </c>
      <c r="DA46" s="684"/>
      <c r="DB46" s="684"/>
      <c r="DC46" s="685"/>
      <c r="DD46" s="686">
        <v>271747</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432680</v>
      </c>
      <c r="CS47" s="699"/>
      <c r="CT47" s="699"/>
      <c r="CU47" s="699"/>
      <c r="CV47" s="699"/>
      <c r="CW47" s="699"/>
      <c r="CX47" s="699"/>
      <c r="CY47" s="700"/>
      <c r="CZ47" s="683">
        <v>1.9</v>
      </c>
      <c r="DA47" s="701"/>
      <c r="DB47" s="701"/>
      <c r="DC47" s="702"/>
      <c r="DD47" s="686">
        <v>53446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244</v>
      </c>
      <c r="CS48" s="681"/>
      <c r="CT48" s="681"/>
      <c r="CU48" s="681"/>
      <c r="CV48" s="681"/>
      <c r="CW48" s="681"/>
      <c r="CX48" s="681"/>
      <c r="CY48" s="682"/>
      <c r="CZ48" s="683" t="s">
        <v>127</v>
      </c>
      <c r="DA48" s="684"/>
      <c r="DB48" s="684"/>
      <c r="DC48" s="685"/>
      <c r="DD48" s="686" t="s">
        <v>127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22575027</v>
      </c>
      <c r="CS49" s="665"/>
      <c r="CT49" s="665"/>
      <c r="CU49" s="665"/>
      <c r="CV49" s="665"/>
      <c r="CW49" s="665"/>
      <c r="CX49" s="665"/>
      <c r="CY49" s="666"/>
      <c r="CZ49" s="667">
        <v>100</v>
      </c>
      <c r="DA49" s="668"/>
      <c r="DB49" s="668"/>
      <c r="DC49" s="669"/>
      <c r="DD49" s="670">
        <v>10761280</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dARrd5cWpOT30jmxnM9JlUcubfm1ymLjV+0eHJl+UfqUkmc7m3Yi54NrkjIupI0JkPzRhQLLmvfu1452DX6xDA==" saltValue="/C2vVhkG+RvrfsybV6FeH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8" t="s">
        <v>368</v>
      </c>
      <c r="DK2" s="1209"/>
      <c r="DL2" s="1209"/>
      <c r="DM2" s="1209"/>
      <c r="DN2" s="1209"/>
      <c r="DO2" s="1210"/>
      <c r="DP2" s="251"/>
      <c r="DQ2" s="1208" t="s">
        <v>369</v>
      </c>
      <c r="DR2" s="1209"/>
      <c r="DS2" s="1209"/>
      <c r="DT2" s="1209"/>
      <c r="DU2" s="1209"/>
      <c r="DV2" s="1209"/>
      <c r="DW2" s="1209"/>
      <c r="DX2" s="1209"/>
      <c r="DY2" s="1209"/>
      <c r="DZ2" s="1210"/>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61" t="s">
        <v>370</v>
      </c>
      <c r="B4" s="1161"/>
      <c r="C4" s="1161"/>
      <c r="D4" s="1161"/>
      <c r="E4" s="1161"/>
      <c r="F4" s="1161"/>
      <c r="G4" s="1161"/>
      <c r="H4" s="1161"/>
      <c r="I4" s="1161"/>
      <c r="J4" s="1161"/>
      <c r="K4" s="1161"/>
      <c r="L4" s="1161"/>
      <c r="M4" s="1161"/>
      <c r="N4" s="1161"/>
      <c r="O4" s="1161"/>
      <c r="P4" s="1161"/>
      <c r="Q4" s="1161"/>
      <c r="R4" s="1161"/>
      <c r="S4" s="1161"/>
      <c r="T4" s="1161"/>
      <c r="U4" s="1161"/>
      <c r="V4" s="1161"/>
      <c r="W4" s="1161"/>
      <c r="X4" s="1161"/>
      <c r="Y4" s="1161"/>
      <c r="Z4" s="1161"/>
      <c r="AA4" s="1161"/>
      <c r="AB4" s="1161"/>
      <c r="AC4" s="1161"/>
      <c r="AD4" s="1161"/>
      <c r="AE4" s="1161"/>
      <c r="AF4" s="1161"/>
      <c r="AG4" s="1161"/>
      <c r="AH4" s="1161"/>
      <c r="AI4" s="1161"/>
      <c r="AJ4" s="1161"/>
      <c r="AK4" s="1161"/>
      <c r="AL4" s="1161"/>
      <c r="AM4" s="1161"/>
      <c r="AN4" s="1161"/>
      <c r="AO4" s="1161"/>
      <c r="AP4" s="1161"/>
      <c r="AQ4" s="1161"/>
      <c r="AR4" s="1161"/>
      <c r="AS4" s="1161"/>
      <c r="AT4" s="1161"/>
      <c r="AU4" s="1161"/>
      <c r="AV4" s="1161"/>
      <c r="AW4" s="1161"/>
      <c r="AX4" s="1161"/>
      <c r="AY4" s="1161"/>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11"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6" t="s">
        <v>386</v>
      </c>
      <c r="DH5" s="1197"/>
      <c r="DI5" s="1197"/>
      <c r="DJ5" s="1197"/>
      <c r="DK5" s="1198"/>
      <c r="DL5" s="1196" t="s">
        <v>387</v>
      </c>
      <c r="DM5" s="1197"/>
      <c r="DN5" s="1197"/>
      <c r="DO5" s="1197"/>
      <c r="DP5" s="1198"/>
      <c r="DQ5" s="1096" t="s">
        <v>388</v>
      </c>
      <c r="DR5" s="1097"/>
      <c r="DS5" s="1097"/>
      <c r="DT5" s="1097"/>
      <c r="DU5" s="1098"/>
      <c r="DV5" s="1096" t="s">
        <v>379</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12"/>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9"/>
      <c r="DH6" s="1200"/>
      <c r="DI6" s="1200"/>
      <c r="DJ6" s="1200"/>
      <c r="DK6" s="1201"/>
      <c r="DL6" s="1199"/>
      <c r="DM6" s="1200"/>
      <c r="DN6" s="1200"/>
      <c r="DO6" s="1200"/>
      <c r="DP6" s="1201"/>
      <c r="DQ6" s="1099"/>
      <c r="DR6" s="1100"/>
      <c r="DS6" s="1100"/>
      <c r="DT6" s="1100"/>
      <c r="DU6" s="1101"/>
      <c r="DV6" s="1099"/>
      <c r="DW6" s="1100"/>
      <c r="DX6" s="1100"/>
      <c r="DY6" s="1100"/>
      <c r="DZ6" s="1113"/>
      <c r="EA6" s="256"/>
    </row>
    <row r="7" spans="1:131" s="257" customFormat="1" ht="26.25" customHeight="1" thickTop="1" x14ac:dyDescent="0.15">
      <c r="A7" s="260">
        <v>1</v>
      </c>
      <c r="B7" s="1148" t="s">
        <v>389</v>
      </c>
      <c r="C7" s="1149"/>
      <c r="D7" s="1149"/>
      <c r="E7" s="1149"/>
      <c r="F7" s="1149"/>
      <c r="G7" s="1149"/>
      <c r="H7" s="1149"/>
      <c r="I7" s="1149"/>
      <c r="J7" s="1149"/>
      <c r="K7" s="1149"/>
      <c r="L7" s="1149"/>
      <c r="M7" s="1149"/>
      <c r="N7" s="1149"/>
      <c r="O7" s="1149"/>
      <c r="P7" s="1150"/>
      <c r="Q7" s="1202">
        <v>22366</v>
      </c>
      <c r="R7" s="1203"/>
      <c r="S7" s="1203"/>
      <c r="T7" s="1203"/>
      <c r="U7" s="1203"/>
      <c r="V7" s="1203">
        <v>22575</v>
      </c>
      <c r="W7" s="1203"/>
      <c r="X7" s="1203"/>
      <c r="Y7" s="1203"/>
      <c r="Z7" s="1203"/>
      <c r="AA7" s="1203">
        <v>791</v>
      </c>
      <c r="AB7" s="1203"/>
      <c r="AC7" s="1203"/>
      <c r="AD7" s="1203"/>
      <c r="AE7" s="1204"/>
      <c r="AF7" s="1205">
        <v>610</v>
      </c>
      <c r="AG7" s="1206"/>
      <c r="AH7" s="1206"/>
      <c r="AI7" s="1206"/>
      <c r="AJ7" s="1207"/>
      <c r="AK7" s="1189">
        <v>0</v>
      </c>
      <c r="AL7" s="1190"/>
      <c r="AM7" s="1190"/>
      <c r="AN7" s="1190"/>
      <c r="AO7" s="1190"/>
      <c r="AP7" s="1190">
        <v>20076</v>
      </c>
      <c r="AQ7" s="1190"/>
      <c r="AR7" s="1190"/>
      <c r="AS7" s="1190"/>
      <c r="AT7" s="1190"/>
      <c r="AU7" s="1191"/>
      <c r="AV7" s="1191"/>
      <c r="AW7" s="1191"/>
      <c r="AX7" s="1191"/>
      <c r="AY7" s="1192"/>
      <c r="AZ7" s="254"/>
      <c r="BA7" s="254"/>
      <c r="BB7" s="254"/>
      <c r="BC7" s="254"/>
      <c r="BD7" s="254"/>
      <c r="BE7" s="255"/>
      <c r="BF7" s="255"/>
      <c r="BG7" s="255"/>
      <c r="BH7" s="255"/>
      <c r="BI7" s="255"/>
      <c r="BJ7" s="255"/>
      <c r="BK7" s="255"/>
      <c r="BL7" s="255"/>
      <c r="BM7" s="255"/>
      <c r="BN7" s="255"/>
      <c r="BO7" s="255"/>
      <c r="BP7" s="255"/>
      <c r="BQ7" s="261">
        <v>1</v>
      </c>
      <c r="BR7" s="262"/>
      <c r="BS7" s="1193" t="s">
        <v>594</v>
      </c>
      <c r="BT7" s="1194"/>
      <c r="BU7" s="1194"/>
      <c r="BV7" s="1194"/>
      <c r="BW7" s="1194"/>
      <c r="BX7" s="1194"/>
      <c r="BY7" s="1194"/>
      <c r="BZ7" s="1194"/>
      <c r="CA7" s="1194"/>
      <c r="CB7" s="1194"/>
      <c r="CC7" s="1194"/>
      <c r="CD7" s="1194"/>
      <c r="CE7" s="1194"/>
      <c r="CF7" s="1194"/>
      <c r="CG7" s="1195"/>
      <c r="CH7" s="1186">
        <v>0</v>
      </c>
      <c r="CI7" s="1187"/>
      <c r="CJ7" s="1187"/>
      <c r="CK7" s="1187"/>
      <c r="CL7" s="1188"/>
      <c r="CM7" s="1186">
        <v>98</v>
      </c>
      <c r="CN7" s="1187"/>
      <c r="CO7" s="1187"/>
      <c r="CP7" s="1187"/>
      <c r="CQ7" s="1188"/>
      <c r="CR7" s="1186">
        <v>1</v>
      </c>
      <c r="CS7" s="1187"/>
      <c r="CT7" s="1187"/>
      <c r="CU7" s="1187"/>
      <c r="CV7" s="1188"/>
      <c r="CW7" s="1186" t="s">
        <v>602</v>
      </c>
      <c r="CX7" s="1187"/>
      <c r="CY7" s="1187"/>
      <c r="CZ7" s="1187"/>
      <c r="DA7" s="1188"/>
      <c r="DB7" s="1186" t="s">
        <v>602</v>
      </c>
      <c r="DC7" s="1187"/>
      <c r="DD7" s="1187"/>
      <c r="DE7" s="1187"/>
      <c r="DF7" s="1188"/>
      <c r="DG7" s="1186" t="s">
        <v>602</v>
      </c>
      <c r="DH7" s="1187"/>
      <c r="DI7" s="1187"/>
      <c r="DJ7" s="1187"/>
      <c r="DK7" s="1188"/>
      <c r="DL7" s="1186" t="s">
        <v>602</v>
      </c>
      <c r="DM7" s="1187"/>
      <c r="DN7" s="1187"/>
      <c r="DO7" s="1187"/>
      <c r="DP7" s="1188"/>
      <c r="DQ7" s="1186">
        <v>0</v>
      </c>
      <c r="DR7" s="1187"/>
      <c r="DS7" s="1187"/>
      <c r="DT7" s="1187"/>
      <c r="DU7" s="1188"/>
      <c r="DV7" s="1213"/>
      <c r="DW7" s="1214"/>
      <c r="DX7" s="1214"/>
      <c r="DY7" s="1214"/>
      <c r="DZ7" s="1215"/>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4"/>
      <c r="AL8" s="1185"/>
      <c r="AM8" s="1185"/>
      <c r="AN8" s="1185"/>
      <c r="AO8" s="1185"/>
      <c r="AP8" s="1185"/>
      <c r="AQ8" s="1185"/>
      <c r="AR8" s="1185"/>
      <c r="AS8" s="1185"/>
      <c r="AT8" s="1185"/>
      <c r="AU8" s="1182"/>
      <c r="AV8" s="1182"/>
      <c r="AW8" s="1182"/>
      <c r="AX8" s="1182"/>
      <c r="AY8" s="1183"/>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4"/>
      <c r="AL9" s="1185"/>
      <c r="AM9" s="1185"/>
      <c r="AN9" s="1185"/>
      <c r="AO9" s="1185"/>
      <c r="AP9" s="1185"/>
      <c r="AQ9" s="1185"/>
      <c r="AR9" s="1185"/>
      <c r="AS9" s="1185"/>
      <c r="AT9" s="1185"/>
      <c r="AU9" s="1182"/>
      <c r="AV9" s="1182"/>
      <c r="AW9" s="1182"/>
      <c r="AX9" s="1182"/>
      <c r="AY9" s="1183"/>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4"/>
      <c r="AL10" s="1185"/>
      <c r="AM10" s="1185"/>
      <c r="AN10" s="1185"/>
      <c r="AO10" s="1185"/>
      <c r="AP10" s="1185"/>
      <c r="AQ10" s="1185"/>
      <c r="AR10" s="1185"/>
      <c r="AS10" s="1185"/>
      <c r="AT10" s="1185"/>
      <c r="AU10" s="1182"/>
      <c r="AV10" s="1182"/>
      <c r="AW10" s="1182"/>
      <c r="AX10" s="1182"/>
      <c r="AY10" s="1183"/>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4"/>
      <c r="AL11" s="1185"/>
      <c r="AM11" s="1185"/>
      <c r="AN11" s="1185"/>
      <c r="AO11" s="1185"/>
      <c r="AP11" s="1185"/>
      <c r="AQ11" s="1185"/>
      <c r="AR11" s="1185"/>
      <c r="AS11" s="1185"/>
      <c r="AT11" s="1185"/>
      <c r="AU11" s="1182"/>
      <c r="AV11" s="1182"/>
      <c r="AW11" s="1182"/>
      <c r="AX11" s="1182"/>
      <c r="AY11" s="1183"/>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4"/>
      <c r="AL12" s="1185"/>
      <c r="AM12" s="1185"/>
      <c r="AN12" s="1185"/>
      <c r="AO12" s="1185"/>
      <c r="AP12" s="1185"/>
      <c r="AQ12" s="1185"/>
      <c r="AR12" s="1185"/>
      <c r="AS12" s="1185"/>
      <c r="AT12" s="1185"/>
      <c r="AU12" s="1182"/>
      <c r="AV12" s="1182"/>
      <c r="AW12" s="1182"/>
      <c r="AX12" s="1182"/>
      <c r="AY12" s="1183"/>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4"/>
      <c r="AL13" s="1185"/>
      <c r="AM13" s="1185"/>
      <c r="AN13" s="1185"/>
      <c r="AO13" s="1185"/>
      <c r="AP13" s="1185"/>
      <c r="AQ13" s="1185"/>
      <c r="AR13" s="1185"/>
      <c r="AS13" s="1185"/>
      <c r="AT13" s="1185"/>
      <c r="AU13" s="1182"/>
      <c r="AV13" s="1182"/>
      <c r="AW13" s="1182"/>
      <c r="AX13" s="1182"/>
      <c r="AY13" s="1183"/>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4"/>
      <c r="AL14" s="1185"/>
      <c r="AM14" s="1185"/>
      <c r="AN14" s="1185"/>
      <c r="AO14" s="1185"/>
      <c r="AP14" s="1185"/>
      <c r="AQ14" s="1185"/>
      <c r="AR14" s="1185"/>
      <c r="AS14" s="1185"/>
      <c r="AT14" s="1185"/>
      <c r="AU14" s="1182"/>
      <c r="AV14" s="1182"/>
      <c r="AW14" s="1182"/>
      <c r="AX14" s="1182"/>
      <c r="AY14" s="1183"/>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4"/>
      <c r="AL15" s="1185"/>
      <c r="AM15" s="1185"/>
      <c r="AN15" s="1185"/>
      <c r="AO15" s="1185"/>
      <c r="AP15" s="1185"/>
      <c r="AQ15" s="1185"/>
      <c r="AR15" s="1185"/>
      <c r="AS15" s="1185"/>
      <c r="AT15" s="1185"/>
      <c r="AU15" s="1182"/>
      <c r="AV15" s="1182"/>
      <c r="AW15" s="1182"/>
      <c r="AX15" s="1182"/>
      <c r="AY15" s="1183"/>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4"/>
      <c r="AL16" s="1185"/>
      <c r="AM16" s="1185"/>
      <c r="AN16" s="1185"/>
      <c r="AO16" s="1185"/>
      <c r="AP16" s="1185"/>
      <c r="AQ16" s="1185"/>
      <c r="AR16" s="1185"/>
      <c r="AS16" s="1185"/>
      <c r="AT16" s="1185"/>
      <c r="AU16" s="1182"/>
      <c r="AV16" s="1182"/>
      <c r="AW16" s="1182"/>
      <c r="AX16" s="1182"/>
      <c r="AY16" s="1183"/>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4"/>
      <c r="AL17" s="1185"/>
      <c r="AM17" s="1185"/>
      <c r="AN17" s="1185"/>
      <c r="AO17" s="1185"/>
      <c r="AP17" s="1185"/>
      <c r="AQ17" s="1185"/>
      <c r="AR17" s="1185"/>
      <c r="AS17" s="1185"/>
      <c r="AT17" s="1185"/>
      <c r="AU17" s="1182"/>
      <c r="AV17" s="1182"/>
      <c r="AW17" s="1182"/>
      <c r="AX17" s="1182"/>
      <c r="AY17" s="1183"/>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4"/>
      <c r="AL18" s="1185"/>
      <c r="AM18" s="1185"/>
      <c r="AN18" s="1185"/>
      <c r="AO18" s="1185"/>
      <c r="AP18" s="1185"/>
      <c r="AQ18" s="1185"/>
      <c r="AR18" s="1185"/>
      <c r="AS18" s="1185"/>
      <c r="AT18" s="1185"/>
      <c r="AU18" s="1182"/>
      <c r="AV18" s="1182"/>
      <c r="AW18" s="1182"/>
      <c r="AX18" s="1182"/>
      <c r="AY18" s="1183"/>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4"/>
      <c r="AL19" s="1185"/>
      <c r="AM19" s="1185"/>
      <c r="AN19" s="1185"/>
      <c r="AO19" s="1185"/>
      <c r="AP19" s="1185"/>
      <c r="AQ19" s="1185"/>
      <c r="AR19" s="1185"/>
      <c r="AS19" s="1185"/>
      <c r="AT19" s="1185"/>
      <c r="AU19" s="1182"/>
      <c r="AV19" s="1182"/>
      <c r="AW19" s="1182"/>
      <c r="AX19" s="1182"/>
      <c r="AY19" s="1183"/>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4"/>
      <c r="AL20" s="1185"/>
      <c r="AM20" s="1185"/>
      <c r="AN20" s="1185"/>
      <c r="AO20" s="1185"/>
      <c r="AP20" s="1185"/>
      <c r="AQ20" s="1185"/>
      <c r="AR20" s="1185"/>
      <c r="AS20" s="1185"/>
      <c r="AT20" s="1185"/>
      <c r="AU20" s="1182"/>
      <c r="AV20" s="1182"/>
      <c r="AW20" s="1182"/>
      <c r="AX20" s="1182"/>
      <c r="AY20" s="1183"/>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4"/>
      <c r="AL21" s="1185"/>
      <c r="AM21" s="1185"/>
      <c r="AN21" s="1185"/>
      <c r="AO21" s="1185"/>
      <c r="AP21" s="1185"/>
      <c r="AQ21" s="1185"/>
      <c r="AR21" s="1185"/>
      <c r="AS21" s="1185"/>
      <c r="AT21" s="1185"/>
      <c r="AU21" s="1182"/>
      <c r="AV21" s="1182"/>
      <c r="AW21" s="1182"/>
      <c r="AX21" s="1182"/>
      <c r="AY21" s="1183"/>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9"/>
      <c r="R22" s="1180"/>
      <c r="S22" s="1180"/>
      <c r="T22" s="1180"/>
      <c r="U22" s="1180"/>
      <c r="V22" s="1180"/>
      <c r="W22" s="1180"/>
      <c r="X22" s="1180"/>
      <c r="Y22" s="1180"/>
      <c r="Z22" s="1180"/>
      <c r="AA22" s="1180"/>
      <c r="AB22" s="1180"/>
      <c r="AC22" s="1180"/>
      <c r="AD22" s="1180"/>
      <c r="AE22" s="1181"/>
      <c r="AF22" s="1114"/>
      <c r="AG22" s="1115"/>
      <c r="AH22" s="1115"/>
      <c r="AI22" s="1115"/>
      <c r="AJ22" s="1116"/>
      <c r="AK22" s="1175"/>
      <c r="AL22" s="1176"/>
      <c r="AM22" s="1176"/>
      <c r="AN22" s="1176"/>
      <c r="AO22" s="1176"/>
      <c r="AP22" s="1176"/>
      <c r="AQ22" s="1176"/>
      <c r="AR22" s="1176"/>
      <c r="AS22" s="1176"/>
      <c r="AT22" s="1176"/>
      <c r="AU22" s="1177"/>
      <c r="AV22" s="1177"/>
      <c r="AW22" s="1177"/>
      <c r="AX22" s="1177"/>
      <c r="AY22" s="1178"/>
      <c r="AZ22" s="1130" t="s">
        <v>390</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391</v>
      </c>
      <c r="B23" s="1039" t="s">
        <v>392</v>
      </c>
      <c r="C23" s="1040"/>
      <c r="D23" s="1040"/>
      <c r="E23" s="1040"/>
      <c r="F23" s="1040"/>
      <c r="G23" s="1040"/>
      <c r="H23" s="1040"/>
      <c r="I23" s="1040"/>
      <c r="J23" s="1040"/>
      <c r="K23" s="1040"/>
      <c r="L23" s="1040"/>
      <c r="M23" s="1040"/>
      <c r="N23" s="1040"/>
      <c r="O23" s="1040"/>
      <c r="P23" s="1041"/>
      <c r="Q23" s="1166">
        <v>22366</v>
      </c>
      <c r="R23" s="1167"/>
      <c r="S23" s="1167"/>
      <c r="T23" s="1167"/>
      <c r="U23" s="1167"/>
      <c r="V23" s="1167">
        <v>22575</v>
      </c>
      <c r="W23" s="1167"/>
      <c r="X23" s="1167"/>
      <c r="Y23" s="1167"/>
      <c r="Z23" s="1167"/>
      <c r="AA23" s="1167">
        <v>791</v>
      </c>
      <c r="AB23" s="1167"/>
      <c r="AC23" s="1167"/>
      <c r="AD23" s="1167"/>
      <c r="AE23" s="1168"/>
      <c r="AF23" s="1169">
        <v>610</v>
      </c>
      <c r="AG23" s="1167"/>
      <c r="AH23" s="1167"/>
      <c r="AI23" s="1167"/>
      <c r="AJ23" s="1170"/>
      <c r="AK23" s="1171"/>
      <c r="AL23" s="1172"/>
      <c r="AM23" s="1172"/>
      <c r="AN23" s="1172"/>
      <c r="AO23" s="1172"/>
      <c r="AP23" s="1167">
        <v>20076</v>
      </c>
      <c r="AQ23" s="1167"/>
      <c r="AR23" s="1167"/>
      <c r="AS23" s="1167"/>
      <c r="AT23" s="1167"/>
      <c r="AU23" s="1173"/>
      <c r="AV23" s="1173"/>
      <c r="AW23" s="1173"/>
      <c r="AX23" s="1173"/>
      <c r="AY23" s="1174"/>
      <c r="AZ23" s="1163" t="s">
        <v>393</v>
      </c>
      <c r="BA23" s="1164"/>
      <c r="BB23" s="1164"/>
      <c r="BC23" s="1164"/>
      <c r="BD23" s="1165"/>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62" t="s">
        <v>394</v>
      </c>
      <c r="B24" s="1162"/>
      <c r="C24" s="1162"/>
      <c r="D24" s="1162"/>
      <c r="E24" s="1162"/>
      <c r="F24" s="1162"/>
      <c r="G24" s="1162"/>
      <c r="H24" s="1162"/>
      <c r="I24" s="1162"/>
      <c r="J24" s="1162"/>
      <c r="K24" s="1162"/>
      <c r="L24" s="1162"/>
      <c r="M24" s="1162"/>
      <c r="N24" s="1162"/>
      <c r="O24" s="1162"/>
      <c r="P24" s="1162"/>
      <c r="Q24" s="1162"/>
      <c r="R24" s="1162"/>
      <c r="S24" s="1162"/>
      <c r="T24" s="1162"/>
      <c r="U24" s="1162"/>
      <c r="V24" s="1162"/>
      <c r="W24" s="1162"/>
      <c r="X24" s="1162"/>
      <c r="Y24" s="1162"/>
      <c r="Z24" s="1162"/>
      <c r="AA24" s="1162"/>
      <c r="AB24" s="1162"/>
      <c r="AC24" s="1162"/>
      <c r="AD24" s="1162"/>
      <c r="AE24" s="1162"/>
      <c r="AF24" s="1162"/>
      <c r="AG24" s="1162"/>
      <c r="AH24" s="1162"/>
      <c r="AI24" s="1162"/>
      <c r="AJ24" s="1162"/>
      <c r="AK24" s="1162"/>
      <c r="AL24" s="1162"/>
      <c r="AM24" s="1162"/>
      <c r="AN24" s="1162"/>
      <c r="AO24" s="1162"/>
      <c r="AP24" s="1162"/>
      <c r="AQ24" s="1162"/>
      <c r="AR24" s="1162"/>
      <c r="AS24" s="1162"/>
      <c r="AT24" s="1162"/>
      <c r="AU24" s="1162"/>
      <c r="AV24" s="1162"/>
      <c r="AW24" s="1162"/>
      <c r="AX24" s="1162"/>
      <c r="AY24" s="1162"/>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61" t="s">
        <v>395</v>
      </c>
      <c r="B25" s="1161"/>
      <c r="C25" s="1161"/>
      <c r="D25" s="1161"/>
      <c r="E25" s="1161"/>
      <c r="F25" s="1161"/>
      <c r="G25" s="1161"/>
      <c r="H25" s="1161"/>
      <c r="I25" s="1161"/>
      <c r="J25" s="1161"/>
      <c r="K25" s="1161"/>
      <c r="L25" s="1161"/>
      <c r="M25" s="1161"/>
      <c r="N25" s="1161"/>
      <c r="O25" s="1161"/>
      <c r="P25" s="1161"/>
      <c r="Q25" s="1161"/>
      <c r="R25" s="1161"/>
      <c r="S25" s="1161"/>
      <c r="T25" s="1161"/>
      <c r="U25" s="1161"/>
      <c r="V25" s="1161"/>
      <c r="W25" s="1161"/>
      <c r="X25" s="1161"/>
      <c r="Y25" s="1161"/>
      <c r="Z25" s="1161"/>
      <c r="AA25" s="1161"/>
      <c r="AB25" s="1161"/>
      <c r="AC25" s="1161"/>
      <c r="AD25" s="1161"/>
      <c r="AE25" s="1161"/>
      <c r="AF25" s="1161"/>
      <c r="AG25" s="1161"/>
      <c r="AH25" s="1161"/>
      <c r="AI25" s="1161"/>
      <c r="AJ25" s="1161"/>
      <c r="AK25" s="1161"/>
      <c r="AL25" s="1161"/>
      <c r="AM25" s="1161"/>
      <c r="AN25" s="1161"/>
      <c r="AO25" s="1161"/>
      <c r="AP25" s="1161"/>
      <c r="AQ25" s="1161"/>
      <c r="AR25" s="1161"/>
      <c r="AS25" s="1161"/>
      <c r="AT25" s="1161"/>
      <c r="AU25" s="1161"/>
      <c r="AV25" s="1161"/>
      <c r="AW25" s="1161"/>
      <c r="AX25" s="1161"/>
      <c r="AY25" s="1161"/>
      <c r="AZ25" s="1161"/>
      <c r="BA25" s="1161"/>
      <c r="BB25" s="1161"/>
      <c r="BC25" s="1161"/>
      <c r="BD25" s="1161"/>
      <c r="BE25" s="1161"/>
      <c r="BF25" s="1161"/>
      <c r="BG25" s="1161"/>
      <c r="BH25" s="1161"/>
      <c r="BI25" s="1161"/>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372</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57" t="s">
        <v>399</v>
      </c>
      <c r="AG26" s="1103"/>
      <c r="AH26" s="1103"/>
      <c r="AI26" s="1103"/>
      <c r="AJ26" s="1158"/>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9"/>
      <c r="AG27" s="1106"/>
      <c r="AH27" s="1106"/>
      <c r="AI27" s="1106"/>
      <c r="AJ27" s="1160"/>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8" t="s">
        <v>404</v>
      </c>
      <c r="C28" s="1149"/>
      <c r="D28" s="1149"/>
      <c r="E28" s="1149"/>
      <c r="F28" s="1149"/>
      <c r="G28" s="1149"/>
      <c r="H28" s="1149"/>
      <c r="I28" s="1149"/>
      <c r="J28" s="1149"/>
      <c r="K28" s="1149"/>
      <c r="L28" s="1149"/>
      <c r="M28" s="1149"/>
      <c r="N28" s="1149"/>
      <c r="O28" s="1149"/>
      <c r="P28" s="1150"/>
      <c r="Q28" s="1151">
        <v>4390</v>
      </c>
      <c r="R28" s="1152"/>
      <c r="S28" s="1152"/>
      <c r="T28" s="1152"/>
      <c r="U28" s="1152"/>
      <c r="V28" s="1152">
        <v>4346</v>
      </c>
      <c r="W28" s="1152"/>
      <c r="X28" s="1152"/>
      <c r="Y28" s="1152"/>
      <c r="Z28" s="1152"/>
      <c r="AA28" s="1152">
        <v>44</v>
      </c>
      <c r="AB28" s="1152"/>
      <c r="AC28" s="1152"/>
      <c r="AD28" s="1152"/>
      <c r="AE28" s="1153"/>
      <c r="AF28" s="1154">
        <v>44</v>
      </c>
      <c r="AG28" s="1152"/>
      <c r="AH28" s="1152"/>
      <c r="AI28" s="1152"/>
      <c r="AJ28" s="1155"/>
      <c r="AK28" s="1156">
        <v>335</v>
      </c>
      <c r="AL28" s="1144"/>
      <c r="AM28" s="1144"/>
      <c r="AN28" s="1144"/>
      <c r="AO28" s="1144"/>
      <c r="AP28" s="1144" t="s">
        <v>595</v>
      </c>
      <c r="AQ28" s="1144"/>
      <c r="AR28" s="1144"/>
      <c r="AS28" s="1144"/>
      <c r="AT28" s="1144"/>
      <c r="AU28" s="1144" t="s">
        <v>595</v>
      </c>
      <c r="AV28" s="1144"/>
      <c r="AW28" s="1144"/>
      <c r="AX28" s="1144"/>
      <c r="AY28" s="1144"/>
      <c r="AZ28" s="1145" t="s">
        <v>595</v>
      </c>
      <c r="BA28" s="1145"/>
      <c r="BB28" s="1145"/>
      <c r="BC28" s="1145"/>
      <c r="BD28" s="1145"/>
      <c r="BE28" s="1146"/>
      <c r="BF28" s="1146"/>
      <c r="BG28" s="1146"/>
      <c r="BH28" s="1146"/>
      <c r="BI28" s="1147"/>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405</v>
      </c>
      <c r="C29" s="1133"/>
      <c r="D29" s="1133"/>
      <c r="E29" s="1133"/>
      <c r="F29" s="1133"/>
      <c r="G29" s="1133"/>
      <c r="H29" s="1133"/>
      <c r="I29" s="1133"/>
      <c r="J29" s="1133"/>
      <c r="K29" s="1133"/>
      <c r="L29" s="1133"/>
      <c r="M29" s="1133"/>
      <c r="N29" s="1133"/>
      <c r="O29" s="1133"/>
      <c r="P29" s="1134"/>
      <c r="Q29" s="1138">
        <v>3871</v>
      </c>
      <c r="R29" s="1139"/>
      <c r="S29" s="1139"/>
      <c r="T29" s="1139"/>
      <c r="U29" s="1139"/>
      <c r="V29" s="1139">
        <v>3676</v>
      </c>
      <c r="W29" s="1139"/>
      <c r="X29" s="1139"/>
      <c r="Y29" s="1139"/>
      <c r="Z29" s="1139"/>
      <c r="AA29" s="1139">
        <v>196</v>
      </c>
      <c r="AB29" s="1139"/>
      <c r="AC29" s="1139"/>
      <c r="AD29" s="1139"/>
      <c r="AE29" s="1140"/>
      <c r="AF29" s="1114">
        <v>196</v>
      </c>
      <c r="AG29" s="1115"/>
      <c r="AH29" s="1115"/>
      <c r="AI29" s="1115"/>
      <c r="AJ29" s="1116"/>
      <c r="AK29" s="1075">
        <v>584</v>
      </c>
      <c r="AL29" s="1066"/>
      <c r="AM29" s="1066"/>
      <c r="AN29" s="1066"/>
      <c r="AO29" s="1066"/>
      <c r="AP29" s="1076" t="s">
        <v>595</v>
      </c>
      <c r="AQ29" s="1074"/>
      <c r="AR29" s="1074"/>
      <c r="AS29" s="1074"/>
      <c r="AT29" s="1075"/>
      <c r="AU29" s="1076" t="s">
        <v>595</v>
      </c>
      <c r="AV29" s="1074"/>
      <c r="AW29" s="1074"/>
      <c r="AX29" s="1074"/>
      <c r="AY29" s="1075"/>
      <c r="AZ29" s="1141" t="s">
        <v>595</v>
      </c>
      <c r="BA29" s="1142"/>
      <c r="BB29" s="1142"/>
      <c r="BC29" s="1142"/>
      <c r="BD29" s="1143"/>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406</v>
      </c>
      <c r="C30" s="1133"/>
      <c r="D30" s="1133"/>
      <c r="E30" s="1133"/>
      <c r="F30" s="1133"/>
      <c r="G30" s="1133"/>
      <c r="H30" s="1133"/>
      <c r="I30" s="1133"/>
      <c r="J30" s="1133"/>
      <c r="K30" s="1133"/>
      <c r="L30" s="1133"/>
      <c r="M30" s="1133"/>
      <c r="N30" s="1133"/>
      <c r="O30" s="1133"/>
      <c r="P30" s="1134"/>
      <c r="Q30" s="1138">
        <v>486</v>
      </c>
      <c r="R30" s="1139"/>
      <c r="S30" s="1139"/>
      <c r="T30" s="1139"/>
      <c r="U30" s="1139"/>
      <c r="V30" s="1139">
        <v>477</v>
      </c>
      <c r="W30" s="1139"/>
      <c r="X30" s="1139"/>
      <c r="Y30" s="1139"/>
      <c r="Z30" s="1139"/>
      <c r="AA30" s="1139">
        <v>9</v>
      </c>
      <c r="AB30" s="1139"/>
      <c r="AC30" s="1139"/>
      <c r="AD30" s="1139"/>
      <c r="AE30" s="1140"/>
      <c r="AF30" s="1114">
        <v>9</v>
      </c>
      <c r="AG30" s="1115"/>
      <c r="AH30" s="1115"/>
      <c r="AI30" s="1115"/>
      <c r="AJ30" s="1116"/>
      <c r="AK30" s="1075">
        <v>152</v>
      </c>
      <c r="AL30" s="1066"/>
      <c r="AM30" s="1066"/>
      <c r="AN30" s="1066"/>
      <c r="AO30" s="1066"/>
      <c r="AP30" s="1076" t="s">
        <v>595</v>
      </c>
      <c r="AQ30" s="1074"/>
      <c r="AR30" s="1074"/>
      <c r="AS30" s="1074"/>
      <c r="AT30" s="1075"/>
      <c r="AU30" s="1076" t="s">
        <v>595</v>
      </c>
      <c r="AV30" s="1074"/>
      <c r="AW30" s="1074"/>
      <c r="AX30" s="1074"/>
      <c r="AY30" s="1075"/>
      <c r="AZ30" s="1141" t="s">
        <v>595</v>
      </c>
      <c r="BA30" s="1142"/>
      <c r="BB30" s="1142"/>
      <c r="BC30" s="1142"/>
      <c r="BD30" s="1143"/>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407</v>
      </c>
      <c r="C31" s="1133"/>
      <c r="D31" s="1133"/>
      <c r="E31" s="1133"/>
      <c r="F31" s="1133"/>
      <c r="G31" s="1133"/>
      <c r="H31" s="1133"/>
      <c r="I31" s="1133"/>
      <c r="J31" s="1133"/>
      <c r="K31" s="1133"/>
      <c r="L31" s="1133"/>
      <c r="M31" s="1133"/>
      <c r="N31" s="1133"/>
      <c r="O31" s="1133"/>
      <c r="P31" s="1134"/>
      <c r="Q31" s="1138">
        <v>650</v>
      </c>
      <c r="R31" s="1139"/>
      <c r="S31" s="1139"/>
      <c r="T31" s="1139"/>
      <c r="U31" s="1139"/>
      <c r="V31" s="1139">
        <v>578</v>
      </c>
      <c r="W31" s="1139"/>
      <c r="X31" s="1139"/>
      <c r="Y31" s="1139"/>
      <c r="Z31" s="1139"/>
      <c r="AA31" s="1139">
        <v>73</v>
      </c>
      <c r="AB31" s="1139"/>
      <c r="AC31" s="1139"/>
      <c r="AD31" s="1139"/>
      <c r="AE31" s="1140"/>
      <c r="AF31" s="1114">
        <v>771</v>
      </c>
      <c r="AG31" s="1115"/>
      <c r="AH31" s="1115"/>
      <c r="AI31" s="1115"/>
      <c r="AJ31" s="1116"/>
      <c r="AK31" s="1075">
        <v>11</v>
      </c>
      <c r="AL31" s="1066"/>
      <c r="AM31" s="1066"/>
      <c r="AN31" s="1066"/>
      <c r="AO31" s="1066"/>
      <c r="AP31" s="1066">
        <v>956</v>
      </c>
      <c r="AQ31" s="1066"/>
      <c r="AR31" s="1066"/>
      <c r="AS31" s="1066"/>
      <c r="AT31" s="1066"/>
      <c r="AU31" s="1066">
        <v>76</v>
      </c>
      <c r="AV31" s="1066"/>
      <c r="AW31" s="1066"/>
      <c r="AX31" s="1066"/>
      <c r="AY31" s="1066"/>
      <c r="AZ31" s="1141" t="s">
        <v>595</v>
      </c>
      <c r="BA31" s="1142"/>
      <c r="BB31" s="1142"/>
      <c r="BC31" s="1142"/>
      <c r="BD31" s="1143"/>
      <c r="BE31" s="1127" t="s">
        <v>408</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409</v>
      </c>
      <c r="C32" s="1133"/>
      <c r="D32" s="1133"/>
      <c r="E32" s="1133"/>
      <c r="F32" s="1133"/>
      <c r="G32" s="1133"/>
      <c r="H32" s="1133"/>
      <c r="I32" s="1133"/>
      <c r="J32" s="1133"/>
      <c r="K32" s="1133"/>
      <c r="L32" s="1133"/>
      <c r="M32" s="1133"/>
      <c r="N32" s="1133"/>
      <c r="O32" s="1133"/>
      <c r="P32" s="1134"/>
      <c r="Q32" s="1138">
        <v>986</v>
      </c>
      <c r="R32" s="1139"/>
      <c r="S32" s="1139"/>
      <c r="T32" s="1139"/>
      <c r="U32" s="1139"/>
      <c r="V32" s="1139">
        <v>874</v>
      </c>
      <c r="W32" s="1139"/>
      <c r="X32" s="1139"/>
      <c r="Y32" s="1139"/>
      <c r="Z32" s="1139"/>
      <c r="AA32" s="1139">
        <v>112</v>
      </c>
      <c r="AB32" s="1139"/>
      <c r="AC32" s="1139"/>
      <c r="AD32" s="1139"/>
      <c r="AE32" s="1140"/>
      <c r="AF32" s="1114">
        <v>992</v>
      </c>
      <c r="AG32" s="1115"/>
      <c r="AH32" s="1115"/>
      <c r="AI32" s="1115"/>
      <c r="AJ32" s="1116"/>
      <c r="AK32" s="1075">
        <v>208</v>
      </c>
      <c r="AL32" s="1066"/>
      <c r="AM32" s="1066"/>
      <c r="AN32" s="1066"/>
      <c r="AO32" s="1066"/>
      <c r="AP32" s="1066">
        <v>3708</v>
      </c>
      <c r="AQ32" s="1066"/>
      <c r="AR32" s="1066"/>
      <c r="AS32" s="1066"/>
      <c r="AT32" s="1066"/>
      <c r="AU32" s="1066">
        <v>2117</v>
      </c>
      <c r="AV32" s="1066"/>
      <c r="AW32" s="1066"/>
      <c r="AX32" s="1066"/>
      <c r="AY32" s="1066"/>
      <c r="AZ32" s="1141" t="s">
        <v>595</v>
      </c>
      <c r="BA32" s="1142"/>
      <c r="BB32" s="1142"/>
      <c r="BC32" s="1142"/>
      <c r="BD32" s="1143"/>
      <c r="BE32" s="1127" t="s">
        <v>408</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410</v>
      </c>
      <c r="C33" s="1133"/>
      <c r="D33" s="1133"/>
      <c r="E33" s="1133"/>
      <c r="F33" s="1133"/>
      <c r="G33" s="1133"/>
      <c r="H33" s="1133"/>
      <c r="I33" s="1133"/>
      <c r="J33" s="1133"/>
      <c r="K33" s="1133"/>
      <c r="L33" s="1133"/>
      <c r="M33" s="1133"/>
      <c r="N33" s="1133"/>
      <c r="O33" s="1133"/>
      <c r="P33" s="1134"/>
      <c r="Q33" s="1138">
        <v>38</v>
      </c>
      <c r="R33" s="1139"/>
      <c r="S33" s="1139"/>
      <c r="T33" s="1139"/>
      <c r="U33" s="1139"/>
      <c r="V33" s="1139">
        <v>34</v>
      </c>
      <c r="W33" s="1139"/>
      <c r="X33" s="1139"/>
      <c r="Y33" s="1139"/>
      <c r="Z33" s="1139"/>
      <c r="AA33" s="1139">
        <v>4</v>
      </c>
      <c r="AB33" s="1139"/>
      <c r="AC33" s="1139"/>
      <c r="AD33" s="1139"/>
      <c r="AE33" s="1140"/>
      <c r="AF33" s="1114" t="s">
        <v>393</v>
      </c>
      <c r="AG33" s="1115"/>
      <c r="AH33" s="1115"/>
      <c r="AI33" s="1115"/>
      <c r="AJ33" s="1116"/>
      <c r="AK33" s="1075">
        <v>28</v>
      </c>
      <c r="AL33" s="1066"/>
      <c r="AM33" s="1066"/>
      <c r="AN33" s="1066"/>
      <c r="AO33" s="1066"/>
      <c r="AP33" s="1066">
        <v>236</v>
      </c>
      <c r="AQ33" s="1066"/>
      <c r="AR33" s="1066"/>
      <c r="AS33" s="1066"/>
      <c r="AT33" s="1066"/>
      <c r="AU33" s="1066">
        <v>236</v>
      </c>
      <c r="AV33" s="1066"/>
      <c r="AW33" s="1066"/>
      <c r="AX33" s="1066"/>
      <c r="AY33" s="1066"/>
      <c r="AZ33" s="1141" t="s">
        <v>595</v>
      </c>
      <c r="BA33" s="1142"/>
      <c r="BB33" s="1142"/>
      <c r="BC33" s="1142"/>
      <c r="BD33" s="1143"/>
      <c r="BE33" s="1127" t="s">
        <v>411</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412</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391</v>
      </c>
      <c r="B63" s="1039" t="s">
        <v>413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2012</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414</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416</v>
      </c>
      <c r="B66" s="1091"/>
      <c r="C66" s="1091"/>
      <c r="D66" s="1091"/>
      <c r="E66" s="1091"/>
      <c r="F66" s="1091"/>
      <c r="G66" s="1091"/>
      <c r="H66" s="1091"/>
      <c r="I66" s="1091"/>
      <c r="J66" s="1091"/>
      <c r="K66" s="1091"/>
      <c r="L66" s="1091"/>
      <c r="M66" s="1091"/>
      <c r="N66" s="1091"/>
      <c r="O66" s="1091"/>
      <c r="P66" s="1092"/>
      <c r="Q66" s="1096" t="s">
        <v>417</v>
      </c>
      <c r="R66" s="1097"/>
      <c r="S66" s="1097"/>
      <c r="T66" s="1097"/>
      <c r="U66" s="1098"/>
      <c r="V66" s="1096" t="s">
        <v>418</v>
      </c>
      <c r="W66" s="1097"/>
      <c r="X66" s="1097"/>
      <c r="Y66" s="1097"/>
      <c r="Z66" s="1098"/>
      <c r="AA66" s="1096" t="s">
        <v>419</v>
      </c>
      <c r="AB66" s="1097"/>
      <c r="AC66" s="1097"/>
      <c r="AD66" s="1097"/>
      <c r="AE66" s="1098"/>
      <c r="AF66" s="1102" t="s">
        <v>420</v>
      </c>
      <c r="AG66" s="1103"/>
      <c r="AH66" s="1103"/>
      <c r="AI66" s="1103"/>
      <c r="AJ66" s="1104"/>
      <c r="AK66" s="1096" t="s">
        <v>421</v>
      </c>
      <c r="AL66" s="1091"/>
      <c r="AM66" s="1091"/>
      <c r="AN66" s="1091"/>
      <c r="AO66" s="1092"/>
      <c r="AP66" s="1096" t="s">
        <v>422</v>
      </c>
      <c r="AQ66" s="1097"/>
      <c r="AR66" s="1097"/>
      <c r="AS66" s="1097"/>
      <c r="AT66" s="1098"/>
      <c r="AU66" s="1096" t="s">
        <v>423</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596</v>
      </c>
      <c r="C68" s="1081"/>
      <c r="D68" s="1081"/>
      <c r="E68" s="1081"/>
      <c r="F68" s="1081"/>
      <c r="G68" s="1081"/>
      <c r="H68" s="1081"/>
      <c r="I68" s="1081"/>
      <c r="J68" s="1081"/>
      <c r="K68" s="1081"/>
      <c r="L68" s="1081"/>
      <c r="M68" s="1081"/>
      <c r="N68" s="1081"/>
      <c r="O68" s="1081"/>
      <c r="P68" s="1082"/>
      <c r="Q68" s="1083">
        <v>5957</v>
      </c>
      <c r="R68" s="1077"/>
      <c r="S68" s="1077"/>
      <c r="T68" s="1077"/>
      <c r="U68" s="1077"/>
      <c r="V68" s="1077">
        <v>5473</v>
      </c>
      <c r="W68" s="1077"/>
      <c r="X68" s="1077"/>
      <c r="Y68" s="1077"/>
      <c r="Z68" s="1077"/>
      <c r="AA68" s="1077">
        <v>484</v>
      </c>
      <c r="AB68" s="1077"/>
      <c r="AC68" s="1077"/>
      <c r="AD68" s="1077"/>
      <c r="AE68" s="1077"/>
      <c r="AF68" s="1077">
        <v>283</v>
      </c>
      <c r="AG68" s="1077"/>
      <c r="AH68" s="1077"/>
      <c r="AI68" s="1077"/>
      <c r="AJ68" s="1077"/>
      <c r="AK68" s="1077">
        <v>8</v>
      </c>
      <c r="AL68" s="1077"/>
      <c r="AM68" s="1077"/>
      <c r="AN68" s="1077"/>
      <c r="AO68" s="1077"/>
      <c r="AP68" s="1077">
        <v>4504</v>
      </c>
      <c r="AQ68" s="1077"/>
      <c r="AR68" s="1077"/>
      <c r="AS68" s="1077"/>
      <c r="AT68" s="1077"/>
      <c r="AU68" s="1077">
        <v>3500</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597</v>
      </c>
      <c r="C69" s="1070"/>
      <c r="D69" s="1070"/>
      <c r="E69" s="1070"/>
      <c r="F69" s="1070"/>
      <c r="G69" s="1070"/>
      <c r="H69" s="1070"/>
      <c r="I69" s="1070"/>
      <c r="J69" s="1070"/>
      <c r="K69" s="1070"/>
      <c r="L69" s="1070"/>
      <c r="M69" s="1070"/>
      <c r="N69" s="1070"/>
      <c r="O69" s="1070"/>
      <c r="P69" s="1071"/>
      <c r="Q69" s="1072">
        <v>5</v>
      </c>
      <c r="R69" s="1066"/>
      <c r="S69" s="1066"/>
      <c r="T69" s="1066"/>
      <c r="U69" s="1066"/>
      <c r="V69" s="1066">
        <v>3</v>
      </c>
      <c r="W69" s="1066"/>
      <c r="X69" s="1066"/>
      <c r="Y69" s="1066"/>
      <c r="Z69" s="1066"/>
      <c r="AA69" s="1066">
        <v>2</v>
      </c>
      <c r="AB69" s="1066"/>
      <c r="AC69" s="1066"/>
      <c r="AD69" s="1066"/>
      <c r="AE69" s="1066"/>
      <c r="AF69" s="1066">
        <v>2</v>
      </c>
      <c r="AG69" s="1066"/>
      <c r="AH69" s="1066"/>
      <c r="AI69" s="1066"/>
      <c r="AJ69" s="1066"/>
      <c r="AK69" s="1066" t="s">
        <v>595</v>
      </c>
      <c r="AL69" s="1066"/>
      <c r="AM69" s="1066"/>
      <c r="AN69" s="1066"/>
      <c r="AO69" s="1066"/>
      <c r="AP69" s="1066" t="s">
        <v>601</v>
      </c>
      <c r="AQ69" s="1066"/>
      <c r="AR69" s="1066"/>
      <c r="AS69" s="1066"/>
      <c r="AT69" s="1066"/>
      <c r="AU69" s="1066" t="s">
        <v>601</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608</v>
      </c>
      <c r="C70" s="1070"/>
      <c r="D70" s="1070"/>
      <c r="E70" s="1070"/>
      <c r="F70" s="1070"/>
      <c r="G70" s="1070"/>
      <c r="H70" s="1070"/>
      <c r="I70" s="1070"/>
      <c r="J70" s="1070"/>
      <c r="K70" s="1070"/>
      <c r="L70" s="1070"/>
      <c r="M70" s="1070"/>
      <c r="N70" s="1070"/>
      <c r="O70" s="1070"/>
      <c r="P70" s="1071"/>
      <c r="Q70" s="1072">
        <v>8319</v>
      </c>
      <c r="R70" s="1066"/>
      <c r="S70" s="1066"/>
      <c r="T70" s="1066"/>
      <c r="U70" s="1066"/>
      <c r="V70" s="1066">
        <v>6892</v>
      </c>
      <c r="W70" s="1066"/>
      <c r="X70" s="1066"/>
      <c r="Y70" s="1066"/>
      <c r="Z70" s="1066"/>
      <c r="AA70" s="1066">
        <v>1427</v>
      </c>
      <c r="AB70" s="1066"/>
      <c r="AC70" s="1066"/>
      <c r="AD70" s="1066"/>
      <c r="AE70" s="1066"/>
      <c r="AF70" s="1066">
        <v>1427</v>
      </c>
      <c r="AG70" s="1066"/>
      <c r="AH70" s="1066"/>
      <c r="AI70" s="1066"/>
      <c r="AJ70" s="1066"/>
      <c r="AK70" s="1066">
        <v>26</v>
      </c>
      <c r="AL70" s="1066"/>
      <c r="AM70" s="1066"/>
      <c r="AN70" s="1066"/>
      <c r="AO70" s="1066"/>
      <c r="AP70" s="1066" t="s">
        <v>601</v>
      </c>
      <c r="AQ70" s="1066"/>
      <c r="AR70" s="1066"/>
      <c r="AS70" s="1066"/>
      <c r="AT70" s="1066"/>
      <c r="AU70" s="1066" t="s">
        <v>601</v>
      </c>
      <c r="AV70" s="1066"/>
      <c r="AW70" s="1066"/>
      <c r="AX70" s="1066"/>
      <c r="AY70" s="1066"/>
      <c r="AZ70" s="1067" t="s">
        <v>609</v>
      </c>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598</v>
      </c>
      <c r="C71" s="1070"/>
      <c r="D71" s="1070"/>
      <c r="E71" s="1070"/>
      <c r="F71" s="1070"/>
      <c r="G71" s="1070"/>
      <c r="H71" s="1070"/>
      <c r="I71" s="1070"/>
      <c r="J71" s="1070"/>
      <c r="K71" s="1070"/>
      <c r="L71" s="1070"/>
      <c r="M71" s="1070"/>
      <c r="N71" s="1070"/>
      <c r="O71" s="1070"/>
      <c r="P71" s="1071"/>
      <c r="Q71" s="1072">
        <v>280</v>
      </c>
      <c r="R71" s="1066"/>
      <c r="S71" s="1066"/>
      <c r="T71" s="1066"/>
      <c r="U71" s="1066"/>
      <c r="V71" s="1066">
        <v>244</v>
      </c>
      <c r="W71" s="1066"/>
      <c r="X71" s="1066"/>
      <c r="Y71" s="1066"/>
      <c r="Z71" s="1066"/>
      <c r="AA71" s="1066">
        <v>36</v>
      </c>
      <c r="AB71" s="1066"/>
      <c r="AC71" s="1066"/>
      <c r="AD71" s="1066"/>
      <c r="AE71" s="1066"/>
      <c r="AF71" s="1066">
        <v>36</v>
      </c>
      <c r="AG71" s="1066"/>
      <c r="AH71" s="1066"/>
      <c r="AI71" s="1066"/>
      <c r="AJ71" s="1066"/>
      <c r="AK71" s="1066" t="s">
        <v>595</v>
      </c>
      <c r="AL71" s="1066"/>
      <c r="AM71" s="1066"/>
      <c r="AN71" s="1066"/>
      <c r="AO71" s="1066"/>
      <c r="AP71" s="1066" t="s">
        <v>601</v>
      </c>
      <c r="AQ71" s="1066"/>
      <c r="AR71" s="1066"/>
      <c r="AS71" s="1066"/>
      <c r="AT71" s="1066"/>
      <c r="AU71" s="1066" t="s">
        <v>601</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599</v>
      </c>
      <c r="C72" s="1070"/>
      <c r="D72" s="1070"/>
      <c r="E72" s="1070"/>
      <c r="F72" s="1070"/>
      <c r="G72" s="1070"/>
      <c r="H72" s="1070"/>
      <c r="I72" s="1070"/>
      <c r="J72" s="1070"/>
      <c r="K72" s="1070"/>
      <c r="L72" s="1070"/>
      <c r="M72" s="1070"/>
      <c r="N72" s="1070"/>
      <c r="O72" s="1070"/>
      <c r="P72" s="1071"/>
      <c r="Q72" s="1072">
        <v>292778</v>
      </c>
      <c r="R72" s="1066"/>
      <c r="S72" s="1066"/>
      <c r="T72" s="1066"/>
      <c r="U72" s="1066"/>
      <c r="V72" s="1066">
        <v>279366</v>
      </c>
      <c r="W72" s="1066"/>
      <c r="X72" s="1066"/>
      <c r="Y72" s="1066"/>
      <c r="Z72" s="1066"/>
      <c r="AA72" s="1066">
        <v>13412</v>
      </c>
      <c r="AB72" s="1066"/>
      <c r="AC72" s="1066"/>
      <c r="AD72" s="1066"/>
      <c r="AE72" s="1066"/>
      <c r="AF72" s="1066">
        <v>13412</v>
      </c>
      <c r="AG72" s="1066"/>
      <c r="AH72" s="1066"/>
      <c r="AI72" s="1066"/>
      <c r="AJ72" s="1066"/>
      <c r="AK72" s="1066" t="s">
        <v>595</v>
      </c>
      <c r="AL72" s="1066"/>
      <c r="AM72" s="1066"/>
      <c r="AN72" s="1066"/>
      <c r="AO72" s="1066"/>
      <c r="AP72" s="1066" t="s">
        <v>601</v>
      </c>
      <c r="AQ72" s="1066"/>
      <c r="AR72" s="1066"/>
      <c r="AS72" s="1066"/>
      <c r="AT72" s="1066"/>
      <c r="AU72" s="1066" t="s">
        <v>601</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600</v>
      </c>
      <c r="C73" s="1070"/>
      <c r="D73" s="1070"/>
      <c r="E73" s="1070"/>
      <c r="F73" s="1070"/>
      <c r="G73" s="1070"/>
      <c r="H73" s="1070"/>
      <c r="I73" s="1070"/>
      <c r="J73" s="1070"/>
      <c r="K73" s="1070"/>
      <c r="L73" s="1070"/>
      <c r="M73" s="1070"/>
      <c r="N73" s="1070"/>
      <c r="O73" s="1070"/>
      <c r="P73" s="1071"/>
      <c r="Q73" s="1072">
        <v>1325</v>
      </c>
      <c r="R73" s="1066"/>
      <c r="S73" s="1066"/>
      <c r="T73" s="1066"/>
      <c r="U73" s="1066"/>
      <c r="V73" s="1066">
        <v>1064</v>
      </c>
      <c r="W73" s="1066"/>
      <c r="X73" s="1066"/>
      <c r="Y73" s="1066"/>
      <c r="Z73" s="1066"/>
      <c r="AA73" s="1066">
        <v>261</v>
      </c>
      <c r="AB73" s="1066"/>
      <c r="AC73" s="1066"/>
      <c r="AD73" s="1066"/>
      <c r="AE73" s="1066"/>
      <c r="AF73" s="1066">
        <v>261</v>
      </c>
      <c r="AG73" s="1066"/>
      <c r="AH73" s="1066"/>
      <c r="AI73" s="1066"/>
      <c r="AJ73" s="1066"/>
      <c r="AK73" s="1066" t="s">
        <v>595</v>
      </c>
      <c r="AL73" s="1066"/>
      <c r="AM73" s="1066"/>
      <c r="AN73" s="1066"/>
      <c r="AO73" s="1066"/>
      <c r="AP73" s="1066">
        <v>2393</v>
      </c>
      <c r="AQ73" s="1066"/>
      <c r="AR73" s="1066"/>
      <c r="AS73" s="1066"/>
      <c r="AT73" s="1066"/>
      <c r="AU73" s="1066">
        <v>0</v>
      </c>
      <c r="AV73" s="1066"/>
      <c r="AW73" s="1066"/>
      <c r="AX73" s="1066"/>
      <c r="AY73" s="1066"/>
      <c r="AZ73" s="1067" t="s">
        <v>610</v>
      </c>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391</v>
      </c>
      <c r="B88" s="1039" t="s">
        <v>424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425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v>
      </c>
      <c r="CS102" s="1046"/>
      <c r="CT102" s="1046"/>
      <c r="CU102" s="1046"/>
      <c r="CV102" s="1047"/>
      <c r="CW102" s="1045" t="s">
        <v>602</v>
      </c>
      <c r="CX102" s="1046"/>
      <c r="CY102" s="1046"/>
      <c r="CZ102" s="1046"/>
      <c r="DA102" s="1047"/>
      <c r="DB102" s="1045" t="s">
        <v>602</v>
      </c>
      <c r="DC102" s="1046"/>
      <c r="DD102" s="1046"/>
      <c r="DE102" s="1046"/>
      <c r="DF102" s="1047"/>
      <c r="DG102" s="1045" t="s">
        <v>602</v>
      </c>
      <c r="DH102" s="1046"/>
      <c r="DI102" s="1046"/>
      <c r="DJ102" s="1046"/>
      <c r="DK102" s="1047"/>
      <c r="DL102" s="1045" t="s">
        <v>602</v>
      </c>
      <c r="DM102" s="1046"/>
      <c r="DN102" s="1046"/>
      <c r="DO102" s="1046"/>
      <c r="DP102" s="1047"/>
      <c r="DQ102" s="1045">
        <v>0</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433</v>
      </c>
      <c r="AB109" s="989"/>
      <c r="AC109" s="989"/>
      <c r="AD109" s="989"/>
      <c r="AE109" s="990"/>
      <c r="AF109" s="991" t="s">
        <v>434</v>
      </c>
      <c r="AG109" s="989"/>
      <c r="AH109" s="989"/>
      <c r="AI109" s="989"/>
      <c r="AJ109" s="990"/>
      <c r="AK109" s="991" t="s">
        <v>307</v>
      </c>
      <c r="AL109" s="989"/>
      <c r="AM109" s="989"/>
      <c r="AN109" s="989"/>
      <c r="AO109" s="990"/>
      <c r="AP109" s="991" t="s">
        <v>435</v>
      </c>
      <c r="AQ109" s="989"/>
      <c r="AR109" s="989"/>
      <c r="AS109" s="989"/>
      <c r="AT109" s="1020"/>
      <c r="AU109" s="988" t="s">
        <v>432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433</v>
      </c>
      <c r="BR109" s="989"/>
      <c r="BS109" s="989"/>
      <c r="BT109" s="989"/>
      <c r="BU109" s="990"/>
      <c r="BV109" s="991" t="s">
        <v>434</v>
      </c>
      <c r="BW109" s="989"/>
      <c r="BX109" s="989"/>
      <c r="BY109" s="989"/>
      <c r="BZ109" s="990"/>
      <c r="CA109" s="991" t="s">
        <v>307</v>
      </c>
      <c r="CB109" s="989"/>
      <c r="CC109" s="989"/>
      <c r="CD109" s="989"/>
      <c r="CE109" s="990"/>
      <c r="CF109" s="1027" t="s">
        <v>435</v>
      </c>
      <c r="CG109" s="1027"/>
      <c r="CH109" s="1027"/>
      <c r="CI109" s="1027"/>
      <c r="CJ109" s="1027"/>
      <c r="CK109" s="991" t="s">
        <v>436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433</v>
      </c>
      <c r="DH109" s="989"/>
      <c r="DI109" s="989"/>
      <c r="DJ109" s="989"/>
      <c r="DK109" s="990"/>
      <c r="DL109" s="991" t="s">
        <v>434</v>
      </c>
      <c r="DM109" s="989"/>
      <c r="DN109" s="989"/>
      <c r="DO109" s="989"/>
      <c r="DP109" s="990"/>
      <c r="DQ109" s="991" t="s">
        <v>307</v>
      </c>
      <c r="DR109" s="989"/>
      <c r="DS109" s="989"/>
      <c r="DT109" s="989"/>
      <c r="DU109" s="990"/>
      <c r="DV109" s="991" t="s">
        <v>435</v>
      </c>
      <c r="DW109" s="989"/>
      <c r="DX109" s="989"/>
      <c r="DY109" s="989"/>
      <c r="DZ109" s="1020"/>
    </row>
    <row r="110" spans="1:131" s="248" customFormat="1" ht="26.25" customHeight="1" x14ac:dyDescent="0.15">
      <c r="A110" s="891" t="s">
        <v>437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1622638</v>
      </c>
      <c r="AB110" s="982"/>
      <c r="AC110" s="982"/>
      <c r="AD110" s="982"/>
      <c r="AE110" s="983"/>
      <c r="AF110" s="984">
        <v>1674855</v>
      </c>
      <c r="AG110" s="982"/>
      <c r="AH110" s="982"/>
      <c r="AI110" s="982"/>
      <c r="AJ110" s="983"/>
      <c r="AK110" s="984">
        <v>1707234</v>
      </c>
      <c r="AL110" s="982"/>
      <c r="AM110" s="982"/>
      <c r="AN110" s="982"/>
      <c r="AO110" s="983"/>
      <c r="AP110" s="985">
        <v>22.3</v>
      </c>
      <c r="AQ110" s="986"/>
      <c r="AR110" s="986"/>
      <c r="AS110" s="986"/>
      <c r="AT110" s="987"/>
      <c r="AU110" s="1021" t="s">
        <v>73</v>
      </c>
      <c r="AV110" s="1022"/>
      <c r="AW110" s="1022"/>
      <c r="AX110" s="1022"/>
      <c r="AY110" s="1022"/>
      <c r="AZ110" s="947" t="s">
        <v>438</v>
      </c>
      <c r="BA110" s="892"/>
      <c r="BB110" s="892"/>
      <c r="BC110" s="892"/>
      <c r="BD110" s="892"/>
      <c r="BE110" s="892"/>
      <c r="BF110" s="892"/>
      <c r="BG110" s="892"/>
      <c r="BH110" s="892"/>
      <c r="BI110" s="892"/>
      <c r="BJ110" s="892"/>
      <c r="BK110" s="892"/>
      <c r="BL110" s="892"/>
      <c r="BM110" s="892"/>
      <c r="BN110" s="892"/>
      <c r="BO110" s="892"/>
      <c r="BP110" s="893"/>
      <c r="BQ110" s="948">
        <v>19796252</v>
      </c>
      <c r="BR110" s="929"/>
      <c r="BS110" s="929"/>
      <c r="BT110" s="929"/>
      <c r="BU110" s="929"/>
      <c r="BV110" s="929">
        <v>19755016</v>
      </c>
      <c r="BW110" s="929"/>
      <c r="BX110" s="929"/>
      <c r="BY110" s="929"/>
      <c r="BZ110" s="929"/>
      <c r="CA110" s="929">
        <v>20075664</v>
      </c>
      <c r="CB110" s="929"/>
      <c r="CC110" s="929"/>
      <c r="CD110" s="929"/>
      <c r="CE110" s="929"/>
      <c r="CF110" s="953">
        <v>262.10000000000002</v>
      </c>
      <c r="CG110" s="954"/>
      <c r="CH110" s="954"/>
      <c r="CI110" s="954"/>
      <c r="CJ110" s="954"/>
      <c r="CK110" s="1017" t="s">
        <v>439</v>
      </c>
      <c r="CL110" s="903"/>
      <c r="CM110" s="978" t="s">
        <v>440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441</v>
      </c>
      <c r="DH110" s="929"/>
      <c r="DI110" s="929"/>
      <c r="DJ110" s="929"/>
      <c r="DK110" s="929"/>
      <c r="DL110" s="929" t="s">
        <v>414</v>
      </c>
      <c r="DM110" s="929"/>
      <c r="DN110" s="929"/>
      <c r="DO110" s="929"/>
      <c r="DP110" s="929"/>
      <c r="DQ110" s="929" t="s">
        <v>441</v>
      </c>
      <c r="DR110" s="929"/>
      <c r="DS110" s="929"/>
      <c r="DT110" s="929"/>
      <c r="DU110" s="929"/>
      <c r="DV110" s="930" t="s">
        <v>414</v>
      </c>
      <c r="DW110" s="930"/>
      <c r="DX110" s="930"/>
      <c r="DY110" s="930"/>
      <c r="DZ110" s="931"/>
    </row>
    <row r="111" spans="1:131" s="248" customFormat="1" ht="26.25" customHeight="1" x14ac:dyDescent="0.15">
      <c r="A111" s="858" t="s">
        <v>442</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414</v>
      </c>
      <c r="AB111" s="1010"/>
      <c r="AC111" s="1010"/>
      <c r="AD111" s="1010"/>
      <c r="AE111" s="1011"/>
      <c r="AF111" s="1012" t="s">
        <v>443</v>
      </c>
      <c r="AG111" s="1010"/>
      <c r="AH111" s="1010"/>
      <c r="AI111" s="1010"/>
      <c r="AJ111" s="1011"/>
      <c r="AK111" s="1012" t="s">
        <v>414</v>
      </c>
      <c r="AL111" s="1010"/>
      <c r="AM111" s="1010"/>
      <c r="AN111" s="1010"/>
      <c r="AO111" s="1011"/>
      <c r="AP111" s="1013" t="s">
        <v>444</v>
      </c>
      <c r="AQ111" s="1014"/>
      <c r="AR111" s="1014"/>
      <c r="AS111" s="1014"/>
      <c r="AT111" s="1015"/>
      <c r="AU111" s="1023"/>
      <c r="AV111" s="1024"/>
      <c r="AW111" s="1024"/>
      <c r="AX111" s="1024"/>
      <c r="AY111" s="1024"/>
      <c r="AZ111" s="899" t="s">
        <v>445</v>
      </c>
      <c r="BA111" s="834"/>
      <c r="BB111" s="834"/>
      <c r="BC111" s="834"/>
      <c r="BD111" s="834"/>
      <c r="BE111" s="834"/>
      <c r="BF111" s="834"/>
      <c r="BG111" s="834"/>
      <c r="BH111" s="834"/>
      <c r="BI111" s="834"/>
      <c r="BJ111" s="834"/>
      <c r="BK111" s="834"/>
      <c r="BL111" s="834"/>
      <c r="BM111" s="834"/>
      <c r="BN111" s="834"/>
      <c r="BO111" s="834"/>
      <c r="BP111" s="835"/>
      <c r="BQ111" s="900" t="s">
        <v>441</v>
      </c>
      <c r="BR111" s="901"/>
      <c r="BS111" s="901"/>
      <c r="BT111" s="901"/>
      <c r="BU111" s="901"/>
      <c r="BV111" s="901" t="s">
        <v>414</v>
      </c>
      <c r="BW111" s="901"/>
      <c r="BX111" s="901"/>
      <c r="BY111" s="901"/>
      <c r="BZ111" s="901"/>
      <c r="CA111" s="901" t="s">
        <v>414</v>
      </c>
      <c r="CB111" s="901"/>
      <c r="CC111" s="901"/>
      <c r="CD111" s="901"/>
      <c r="CE111" s="901"/>
      <c r="CF111" s="962" t="s">
        <v>414</v>
      </c>
      <c r="CG111" s="963"/>
      <c r="CH111" s="963"/>
      <c r="CI111" s="963"/>
      <c r="CJ111" s="963"/>
      <c r="CK111" s="1018"/>
      <c r="CL111" s="905"/>
      <c r="CM111" s="908" t="s">
        <v>446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443</v>
      </c>
      <c r="DH111" s="901"/>
      <c r="DI111" s="901"/>
      <c r="DJ111" s="901"/>
      <c r="DK111" s="901"/>
      <c r="DL111" s="901" t="s">
        <v>414</v>
      </c>
      <c r="DM111" s="901"/>
      <c r="DN111" s="901"/>
      <c r="DO111" s="901"/>
      <c r="DP111" s="901"/>
      <c r="DQ111" s="901" t="s">
        <v>414</v>
      </c>
      <c r="DR111" s="901"/>
      <c r="DS111" s="901"/>
      <c r="DT111" s="901"/>
      <c r="DU111" s="901"/>
      <c r="DV111" s="878" t="s">
        <v>443</v>
      </c>
      <c r="DW111" s="878"/>
      <c r="DX111" s="878"/>
      <c r="DY111" s="878"/>
      <c r="DZ111" s="879"/>
    </row>
    <row r="112" spans="1:131" s="248" customFormat="1" ht="26.25" customHeight="1" x14ac:dyDescent="0.15">
      <c r="A112" s="1003" t="s">
        <v>447</v>
      </c>
      <c r="B112" s="1004"/>
      <c r="C112" s="834" t="s">
        <v>448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443</v>
      </c>
      <c r="AB112" s="864"/>
      <c r="AC112" s="864"/>
      <c r="AD112" s="864"/>
      <c r="AE112" s="865"/>
      <c r="AF112" s="866" t="s">
        <v>414</v>
      </c>
      <c r="AG112" s="864"/>
      <c r="AH112" s="864"/>
      <c r="AI112" s="864"/>
      <c r="AJ112" s="865"/>
      <c r="AK112" s="866" t="s">
        <v>441</v>
      </c>
      <c r="AL112" s="864"/>
      <c r="AM112" s="864"/>
      <c r="AN112" s="864"/>
      <c r="AO112" s="865"/>
      <c r="AP112" s="911" t="s">
        <v>441</v>
      </c>
      <c r="AQ112" s="912"/>
      <c r="AR112" s="912"/>
      <c r="AS112" s="912"/>
      <c r="AT112" s="913"/>
      <c r="AU112" s="1023"/>
      <c r="AV112" s="1024"/>
      <c r="AW112" s="1024"/>
      <c r="AX112" s="1024"/>
      <c r="AY112" s="1024"/>
      <c r="AZ112" s="899" t="s">
        <v>449</v>
      </c>
      <c r="BA112" s="834"/>
      <c r="BB112" s="834"/>
      <c r="BC112" s="834"/>
      <c r="BD112" s="834"/>
      <c r="BE112" s="834"/>
      <c r="BF112" s="834"/>
      <c r="BG112" s="834"/>
      <c r="BH112" s="834"/>
      <c r="BI112" s="834"/>
      <c r="BJ112" s="834"/>
      <c r="BK112" s="834"/>
      <c r="BL112" s="834"/>
      <c r="BM112" s="834"/>
      <c r="BN112" s="834"/>
      <c r="BO112" s="834"/>
      <c r="BP112" s="835"/>
      <c r="BQ112" s="900">
        <v>2673758</v>
      </c>
      <c r="BR112" s="901"/>
      <c r="BS112" s="901"/>
      <c r="BT112" s="901"/>
      <c r="BU112" s="901"/>
      <c r="BV112" s="901">
        <v>2621298</v>
      </c>
      <c r="BW112" s="901"/>
      <c r="BX112" s="901"/>
      <c r="BY112" s="901"/>
      <c r="BZ112" s="901"/>
      <c r="CA112" s="901">
        <v>2429738</v>
      </c>
      <c r="CB112" s="901"/>
      <c r="CC112" s="901"/>
      <c r="CD112" s="901"/>
      <c r="CE112" s="901"/>
      <c r="CF112" s="962">
        <v>31.7</v>
      </c>
      <c r="CG112" s="963"/>
      <c r="CH112" s="963"/>
      <c r="CI112" s="963"/>
      <c r="CJ112" s="963"/>
      <c r="CK112" s="1018"/>
      <c r="CL112" s="905"/>
      <c r="CM112" s="908" t="s">
        <v>450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441</v>
      </c>
      <c r="DH112" s="901"/>
      <c r="DI112" s="901"/>
      <c r="DJ112" s="901"/>
      <c r="DK112" s="901"/>
      <c r="DL112" s="901" t="s">
        <v>441</v>
      </c>
      <c r="DM112" s="901"/>
      <c r="DN112" s="901"/>
      <c r="DO112" s="901"/>
      <c r="DP112" s="901"/>
      <c r="DQ112" s="901" t="s">
        <v>443</v>
      </c>
      <c r="DR112" s="901"/>
      <c r="DS112" s="901"/>
      <c r="DT112" s="901"/>
      <c r="DU112" s="901"/>
      <c r="DV112" s="878" t="s">
        <v>441</v>
      </c>
      <c r="DW112" s="878"/>
      <c r="DX112" s="878"/>
      <c r="DY112" s="878"/>
      <c r="DZ112" s="879"/>
    </row>
    <row r="113" spans="1:130" s="248" customFormat="1" ht="26.25" customHeight="1" x14ac:dyDescent="0.15">
      <c r="A113" s="1005"/>
      <c r="B113" s="1006"/>
      <c r="C113" s="834" t="s">
        <v>451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229966</v>
      </c>
      <c r="AB113" s="1010"/>
      <c r="AC113" s="1010"/>
      <c r="AD113" s="1010"/>
      <c r="AE113" s="1011"/>
      <c r="AF113" s="1012">
        <v>228142</v>
      </c>
      <c r="AG113" s="1010"/>
      <c r="AH113" s="1010"/>
      <c r="AI113" s="1010"/>
      <c r="AJ113" s="1011"/>
      <c r="AK113" s="1012">
        <v>226600</v>
      </c>
      <c r="AL113" s="1010"/>
      <c r="AM113" s="1010"/>
      <c r="AN113" s="1010"/>
      <c r="AO113" s="1011"/>
      <c r="AP113" s="1013">
        <v>3</v>
      </c>
      <c r="AQ113" s="1014"/>
      <c r="AR113" s="1014"/>
      <c r="AS113" s="1014"/>
      <c r="AT113" s="1015"/>
      <c r="AU113" s="1023"/>
      <c r="AV113" s="1024"/>
      <c r="AW113" s="1024"/>
      <c r="AX113" s="1024"/>
      <c r="AY113" s="1024"/>
      <c r="AZ113" s="899" t="s">
        <v>452</v>
      </c>
      <c r="BA113" s="834"/>
      <c r="BB113" s="834"/>
      <c r="BC113" s="834"/>
      <c r="BD113" s="834"/>
      <c r="BE113" s="834"/>
      <c r="BF113" s="834"/>
      <c r="BG113" s="834"/>
      <c r="BH113" s="834"/>
      <c r="BI113" s="834"/>
      <c r="BJ113" s="834"/>
      <c r="BK113" s="834"/>
      <c r="BL113" s="834"/>
      <c r="BM113" s="834"/>
      <c r="BN113" s="834"/>
      <c r="BO113" s="834"/>
      <c r="BP113" s="835"/>
      <c r="BQ113" s="900">
        <v>400427</v>
      </c>
      <c r="BR113" s="901"/>
      <c r="BS113" s="901"/>
      <c r="BT113" s="901"/>
      <c r="BU113" s="901"/>
      <c r="BV113" s="901">
        <v>415432</v>
      </c>
      <c r="BW113" s="901"/>
      <c r="BX113" s="901"/>
      <c r="BY113" s="901"/>
      <c r="BZ113" s="901"/>
      <c r="CA113" s="901">
        <v>3499649</v>
      </c>
      <c r="CB113" s="901"/>
      <c r="CC113" s="901"/>
      <c r="CD113" s="901"/>
      <c r="CE113" s="901"/>
      <c r="CF113" s="962">
        <v>45.7</v>
      </c>
      <c r="CG113" s="963"/>
      <c r="CH113" s="963"/>
      <c r="CI113" s="963"/>
      <c r="CJ113" s="963"/>
      <c r="CK113" s="1018"/>
      <c r="CL113" s="905"/>
      <c r="CM113" s="908" t="s">
        <v>453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441</v>
      </c>
      <c r="DH113" s="864"/>
      <c r="DI113" s="864"/>
      <c r="DJ113" s="864"/>
      <c r="DK113" s="865"/>
      <c r="DL113" s="866" t="s">
        <v>441</v>
      </c>
      <c r="DM113" s="864"/>
      <c r="DN113" s="864"/>
      <c r="DO113" s="864"/>
      <c r="DP113" s="865"/>
      <c r="DQ113" s="866" t="s">
        <v>441</v>
      </c>
      <c r="DR113" s="864"/>
      <c r="DS113" s="864"/>
      <c r="DT113" s="864"/>
      <c r="DU113" s="865"/>
      <c r="DV113" s="911" t="s">
        <v>443</v>
      </c>
      <c r="DW113" s="912"/>
      <c r="DX113" s="912"/>
      <c r="DY113" s="912"/>
      <c r="DZ113" s="913"/>
    </row>
    <row r="114" spans="1:130" s="248" customFormat="1" ht="26.25" customHeight="1" x14ac:dyDescent="0.15">
      <c r="A114" s="1005"/>
      <c r="B114" s="1006"/>
      <c r="C114" s="834" t="s">
        <v>454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99809</v>
      </c>
      <c r="AB114" s="864"/>
      <c r="AC114" s="864"/>
      <c r="AD114" s="864"/>
      <c r="AE114" s="865"/>
      <c r="AF114" s="866">
        <v>100659</v>
      </c>
      <c r="AG114" s="864"/>
      <c r="AH114" s="864"/>
      <c r="AI114" s="864"/>
      <c r="AJ114" s="865"/>
      <c r="AK114" s="866">
        <v>112018</v>
      </c>
      <c r="AL114" s="864"/>
      <c r="AM114" s="864"/>
      <c r="AN114" s="864"/>
      <c r="AO114" s="865"/>
      <c r="AP114" s="911">
        <v>1.5</v>
      </c>
      <c r="AQ114" s="912"/>
      <c r="AR114" s="912"/>
      <c r="AS114" s="912"/>
      <c r="AT114" s="913"/>
      <c r="AU114" s="1023"/>
      <c r="AV114" s="1024"/>
      <c r="AW114" s="1024"/>
      <c r="AX114" s="1024"/>
      <c r="AY114" s="1024"/>
      <c r="AZ114" s="899" t="s">
        <v>455</v>
      </c>
      <c r="BA114" s="834"/>
      <c r="BB114" s="834"/>
      <c r="BC114" s="834"/>
      <c r="BD114" s="834"/>
      <c r="BE114" s="834"/>
      <c r="BF114" s="834"/>
      <c r="BG114" s="834"/>
      <c r="BH114" s="834"/>
      <c r="BI114" s="834"/>
      <c r="BJ114" s="834"/>
      <c r="BK114" s="834"/>
      <c r="BL114" s="834"/>
      <c r="BM114" s="834"/>
      <c r="BN114" s="834"/>
      <c r="BO114" s="834"/>
      <c r="BP114" s="835"/>
      <c r="BQ114" s="900">
        <v>1517221</v>
      </c>
      <c r="BR114" s="901"/>
      <c r="BS114" s="901"/>
      <c r="BT114" s="901"/>
      <c r="BU114" s="901"/>
      <c r="BV114" s="901">
        <v>1542570</v>
      </c>
      <c r="BW114" s="901"/>
      <c r="BX114" s="901"/>
      <c r="BY114" s="901"/>
      <c r="BZ114" s="901"/>
      <c r="CA114" s="901">
        <v>1627988</v>
      </c>
      <c r="CB114" s="901"/>
      <c r="CC114" s="901"/>
      <c r="CD114" s="901"/>
      <c r="CE114" s="901"/>
      <c r="CF114" s="962">
        <v>21.3</v>
      </c>
      <c r="CG114" s="963"/>
      <c r="CH114" s="963"/>
      <c r="CI114" s="963"/>
      <c r="CJ114" s="963"/>
      <c r="CK114" s="1018"/>
      <c r="CL114" s="905"/>
      <c r="CM114" s="908" t="s">
        <v>456</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441</v>
      </c>
      <c r="DH114" s="864"/>
      <c r="DI114" s="864"/>
      <c r="DJ114" s="864"/>
      <c r="DK114" s="865"/>
      <c r="DL114" s="866" t="s">
        <v>441</v>
      </c>
      <c r="DM114" s="864"/>
      <c r="DN114" s="864"/>
      <c r="DO114" s="864"/>
      <c r="DP114" s="865"/>
      <c r="DQ114" s="866" t="s">
        <v>441</v>
      </c>
      <c r="DR114" s="864"/>
      <c r="DS114" s="864"/>
      <c r="DT114" s="864"/>
      <c r="DU114" s="865"/>
      <c r="DV114" s="911" t="s">
        <v>444</v>
      </c>
      <c r="DW114" s="912"/>
      <c r="DX114" s="912"/>
      <c r="DY114" s="912"/>
      <c r="DZ114" s="913"/>
    </row>
    <row r="115" spans="1:130" s="248" customFormat="1" ht="26.25" customHeight="1" x14ac:dyDescent="0.15">
      <c r="A115" s="1005"/>
      <c r="B115" s="1006"/>
      <c r="C115" s="834" t="s">
        <v>457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23</v>
      </c>
      <c r="AB115" s="1010"/>
      <c r="AC115" s="1010"/>
      <c r="AD115" s="1010"/>
      <c r="AE115" s="1011"/>
      <c r="AF115" s="1012">
        <v>19</v>
      </c>
      <c r="AG115" s="1010"/>
      <c r="AH115" s="1010"/>
      <c r="AI115" s="1010"/>
      <c r="AJ115" s="1011"/>
      <c r="AK115" s="1012">
        <v>15</v>
      </c>
      <c r="AL115" s="1010"/>
      <c r="AM115" s="1010"/>
      <c r="AN115" s="1010"/>
      <c r="AO115" s="1011"/>
      <c r="AP115" s="1013">
        <v>0</v>
      </c>
      <c r="AQ115" s="1014"/>
      <c r="AR115" s="1014"/>
      <c r="AS115" s="1014"/>
      <c r="AT115" s="1015"/>
      <c r="AU115" s="1023"/>
      <c r="AV115" s="1024"/>
      <c r="AW115" s="1024"/>
      <c r="AX115" s="1024"/>
      <c r="AY115" s="1024"/>
      <c r="AZ115" s="899" t="s">
        <v>458</v>
      </c>
      <c r="BA115" s="834"/>
      <c r="BB115" s="834"/>
      <c r="BC115" s="834"/>
      <c r="BD115" s="834"/>
      <c r="BE115" s="834"/>
      <c r="BF115" s="834"/>
      <c r="BG115" s="834"/>
      <c r="BH115" s="834"/>
      <c r="BI115" s="834"/>
      <c r="BJ115" s="834"/>
      <c r="BK115" s="834"/>
      <c r="BL115" s="834"/>
      <c r="BM115" s="834"/>
      <c r="BN115" s="834"/>
      <c r="BO115" s="834"/>
      <c r="BP115" s="835"/>
      <c r="BQ115" s="900">
        <v>32001</v>
      </c>
      <c r="BR115" s="901"/>
      <c r="BS115" s="901"/>
      <c r="BT115" s="901"/>
      <c r="BU115" s="901"/>
      <c r="BV115" s="901" t="s">
        <v>441</v>
      </c>
      <c r="BW115" s="901"/>
      <c r="BX115" s="901"/>
      <c r="BY115" s="901"/>
      <c r="BZ115" s="901"/>
      <c r="CA115" s="901" t="s">
        <v>443</v>
      </c>
      <c r="CB115" s="901"/>
      <c r="CC115" s="901"/>
      <c r="CD115" s="901"/>
      <c r="CE115" s="901"/>
      <c r="CF115" s="962" t="s">
        <v>441</v>
      </c>
      <c r="CG115" s="963"/>
      <c r="CH115" s="963"/>
      <c r="CI115" s="963"/>
      <c r="CJ115" s="963"/>
      <c r="CK115" s="1018"/>
      <c r="CL115" s="905"/>
      <c r="CM115" s="899" t="s">
        <v>459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441</v>
      </c>
      <c r="DH115" s="864"/>
      <c r="DI115" s="864"/>
      <c r="DJ115" s="864"/>
      <c r="DK115" s="865"/>
      <c r="DL115" s="866" t="s">
        <v>441</v>
      </c>
      <c r="DM115" s="864"/>
      <c r="DN115" s="864"/>
      <c r="DO115" s="864"/>
      <c r="DP115" s="865"/>
      <c r="DQ115" s="866" t="s">
        <v>441</v>
      </c>
      <c r="DR115" s="864"/>
      <c r="DS115" s="864"/>
      <c r="DT115" s="864"/>
      <c r="DU115" s="865"/>
      <c r="DV115" s="911" t="s">
        <v>441</v>
      </c>
      <c r="DW115" s="912"/>
      <c r="DX115" s="912"/>
      <c r="DY115" s="912"/>
      <c r="DZ115" s="913"/>
    </row>
    <row r="116" spans="1:130" s="248" customFormat="1" ht="26.25" customHeight="1" x14ac:dyDescent="0.15">
      <c r="A116" s="1007"/>
      <c r="B116" s="1008"/>
      <c r="C116" s="967" t="s">
        <v>460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441</v>
      </c>
      <c r="AB116" s="864"/>
      <c r="AC116" s="864"/>
      <c r="AD116" s="864"/>
      <c r="AE116" s="865"/>
      <c r="AF116" s="866" t="s">
        <v>443</v>
      </c>
      <c r="AG116" s="864"/>
      <c r="AH116" s="864"/>
      <c r="AI116" s="864"/>
      <c r="AJ116" s="865"/>
      <c r="AK116" s="866" t="s">
        <v>414</v>
      </c>
      <c r="AL116" s="864"/>
      <c r="AM116" s="864"/>
      <c r="AN116" s="864"/>
      <c r="AO116" s="865"/>
      <c r="AP116" s="911" t="s">
        <v>441</v>
      </c>
      <c r="AQ116" s="912"/>
      <c r="AR116" s="912"/>
      <c r="AS116" s="912"/>
      <c r="AT116" s="913"/>
      <c r="AU116" s="1023"/>
      <c r="AV116" s="1024"/>
      <c r="AW116" s="1024"/>
      <c r="AX116" s="1024"/>
      <c r="AY116" s="1024"/>
      <c r="AZ116" s="950" t="s">
        <v>461</v>
      </c>
      <c r="BA116" s="951"/>
      <c r="BB116" s="951"/>
      <c r="BC116" s="951"/>
      <c r="BD116" s="951"/>
      <c r="BE116" s="951"/>
      <c r="BF116" s="951"/>
      <c r="BG116" s="951"/>
      <c r="BH116" s="951"/>
      <c r="BI116" s="951"/>
      <c r="BJ116" s="951"/>
      <c r="BK116" s="951"/>
      <c r="BL116" s="951"/>
      <c r="BM116" s="951"/>
      <c r="BN116" s="951"/>
      <c r="BO116" s="951"/>
      <c r="BP116" s="952"/>
      <c r="BQ116" s="900" t="s">
        <v>441</v>
      </c>
      <c r="BR116" s="901"/>
      <c r="BS116" s="901"/>
      <c r="BT116" s="901"/>
      <c r="BU116" s="901"/>
      <c r="BV116" s="901" t="s">
        <v>443</v>
      </c>
      <c r="BW116" s="901"/>
      <c r="BX116" s="901"/>
      <c r="BY116" s="901"/>
      <c r="BZ116" s="901"/>
      <c r="CA116" s="901" t="s">
        <v>443</v>
      </c>
      <c r="CB116" s="901"/>
      <c r="CC116" s="901"/>
      <c r="CD116" s="901"/>
      <c r="CE116" s="901"/>
      <c r="CF116" s="962" t="s">
        <v>443</v>
      </c>
      <c r="CG116" s="963"/>
      <c r="CH116" s="963"/>
      <c r="CI116" s="963"/>
      <c r="CJ116" s="963"/>
      <c r="CK116" s="1018"/>
      <c r="CL116" s="905"/>
      <c r="CM116" s="908" t="s">
        <v>462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441</v>
      </c>
      <c r="DH116" s="864"/>
      <c r="DI116" s="864"/>
      <c r="DJ116" s="864"/>
      <c r="DK116" s="865"/>
      <c r="DL116" s="866" t="s">
        <v>441</v>
      </c>
      <c r="DM116" s="864"/>
      <c r="DN116" s="864"/>
      <c r="DO116" s="864"/>
      <c r="DP116" s="865"/>
      <c r="DQ116" s="866" t="s">
        <v>441</v>
      </c>
      <c r="DR116" s="864"/>
      <c r="DS116" s="864"/>
      <c r="DT116" s="864"/>
      <c r="DU116" s="865"/>
      <c r="DV116" s="911" t="s">
        <v>443</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463</v>
      </c>
      <c r="Z117" s="990"/>
      <c r="AA117" s="995">
        <v>1952436</v>
      </c>
      <c r="AB117" s="996"/>
      <c r="AC117" s="996"/>
      <c r="AD117" s="996"/>
      <c r="AE117" s="997"/>
      <c r="AF117" s="998">
        <v>2003675</v>
      </c>
      <c r="AG117" s="996"/>
      <c r="AH117" s="996"/>
      <c r="AI117" s="996"/>
      <c r="AJ117" s="997"/>
      <c r="AK117" s="998">
        <v>2045867</v>
      </c>
      <c r="AL117" s="996"/>
      <c r="AM117" s="996"/>
      <c r="AN117" s="996"/>
      <c r="AO117" s="997"/>
      <c r="AP117" s="999"/>
      <c r="AQ117" s="1000"/>
      <c r="AR117" s="1000"/>
      <c r="AS117" s="1000"/>
      <c r="AT117" s="1001"/>
      <c r="AU117" s="1023"/>
      <c r="AV117" s="1024"/>
      <c r="AW117" s="1024"/>
      <c r="AX117" s="1024"/>
      <c r="AY117" s="1024"/>
      <c r="AZ117" s="950" t="s">
        <v>464</v>
      </c>
      <c r="BA117" s="951"/>
      <c r="BB117" s="951"/>
      <c r="BC117" s="951"/>
      <c r="BD117" s="951"/>
      <c r="BE117" s="951"/>
      <c r="BF117" s="951"/>
      <c r="BG117" s="951"/>
      <c r="BH117" s="951"/>
      <c r="BI117" s="951"/>
      <c r="BJ117" s="951"/>
      <c r="BK117" s="951"/>
      <c r="BL117" s="951"/>
      <c r="BM117" s="951"/>
      <c r="BN117" s="951"/>
      <c r="BO117" s="951"/>
      <c r="BP117" s="952"/>
      <c r="BQ117" s="900" t="s">
        <v>465</v>
      </c>
      <c r="BR117" s="901"/>
      <c r="BS117" s="901"/>
      <c r="BT117" s="901"/>
      <c r="BU117" s="901"/>
      <c r="BV117" s="901" t="s">
        <v>466</v>
      </c>
      <c r="BW117" s="901"/>
      <c r="BX117" s="901"/>
      <c r="BY117" s="901"/>
      <c r="BZ117" s="901"/>
      <c r="CA117" s="901" t="s">
        <v>467</v>
      </c>
      <c r="CB117" s="901"/>
      <c r="CC117" s="901"/>
      <c r="CD117" s="901"/>
      <c r="CE117" s="901"/>
      <c r="CF117" s="962" t="s">
        <v>466</v>
      </c>
      <c r="CG117" s="963"/>
      <c r="CH117" s="963"/>
      <c r="CI117" s="963"/>
      <c r="CJ117" s="963"/>
      <c r="CK117" s="1018"/>
      <c r="CL117" s="905"/>
      <c r="CM117" s="908" t="s">
        <v>468</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467</v>
      </c>
      <c r="DH117" s="864"/>
      <c r="DI117" s="864"/>
      <c r="DJ117" s="864"/>
      <c r="DK117" s="865"/>
      <c r="DL117" s="866" t="s">
        <v>469</v>
      </c>
      <c r="DM117" s="864"/>
      <c r="DN117" s="864"/>
      <c r="DO117" s="864"/>
      <c r="DP117" s="865"/>
      <c r="DQ117" s="866" t="s">
        <v>470</v>
      </c>
      <c r="DR117" s="864"/>
      <c r="DS117" s="864"/>
      <c r="DT117" s="864"/>
      <c r="DU117" s="865"/>
      <c r="DV117" s="911" t="s">
        <v>471</v>
      </c>
      <c r="DW117" s="912"/>
      <c r="DX117" s="912"/>
      <c r="DY117" s="912"/>
      <c r="DZ117" s="913"/>
    </row>
    <row r="118" spans="1:130" s="248" customFormat="1" ht="26.25" customHeight="1" x14ac:dyDescent="0.15">
      <c r="A118" s="988" t="s">
        <v>436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433</v>
      </c>
      <c r="AB118" s="989"/>
      <c r="AC118" s="989"/>
      <c r="AD118" s="989"/>
      <c r="AE118" s="990"/>
      <c r="AF118" s="991" t="s">
        <v>434</v>
      </c>
      <c r="AG118" s="989"/>
      <c r="AH118" s="989"/>
      <c r="AI118" s="989"/>
      <c r="AJ118" s="990"/>
      <c r="AK118" s="991" t="s">
        <v>307</v>
      </c>
      <c r="AL118" s="989"/>
      <c r="AM118" s="989"/>
      <c r="AN118" s="989"/>
      <c r="AO118" s="990"/>
      <c r="AP118" s="992" t="s">
        <v>435</v>
      </c>
      <c r="AQ118" s="993"/>
      <c r="AR118" s="993"/>
      <c r="AS118" s="993"/>
      <c r="AT118" s="994"/>
      <c r="AU118" s="1023"/>
      <c r="AV118" s="1024"/>
      <c r="AW118" s="1024"/>
      <c r="AX118" s="1024"/>
      <c r="AY118" s="1024"/>
      <c r="AZ118" s="966" t="s">
        <v>472</v>
      </c>
      <c r="BA118" s="967"/>
      <c r="BB118" s="967"/>
      <c r="BC118" s="967"/>
      <c r="BD118" s="967"/>
      <c r="BE118" s="967"/>
      <c r="BF118" s="967"/>
      <c r="BG118" s="967"/>
      <c r="BH118" s="967"/>
      <c r="BI118" s="967"/>
      <c r="BJ118" s="967"/>
      <c r="BK118" s="967"/>
      <c r="BL118" s="967"/>
      <c r="BM118" s="967"/>
      <c r="BN118" s="967"/>
      <c r="BO118" s="967"/>
      <c r="BP118" s="968"/>
      <c r="BQ118" s="969" t="s">
        <v>473</v>
      </c>
      <c r="BR118" s="932"/>
      <c r="BS118" s="932"/>
      <c r="BT118" s="932"/>
      <c r="BU118" s="932"/>
      <c r="BV118" s="932" t="s">
        <v>474</v>
      </c>
      <c r="BW118" s="932"/>
      <c r="BX118" s="932"/>
      <c r="BY118" s="932"/>
      <c r="BZ118" s="932"/>
      <c r="CA118" s="932" t="s">
        <v>475</v>
      </c>
      <c r="CB118" s="932"/>
      <c r="CC118" s="932"/>
      <c r="CD118" s="932"/>
      <c r="CE118" s="932"/>
      <c r="CF118" s="962" t="s">
        <v>465</v>
      </c>
      <c r="CG118" s="963"/>
      <c r="CH118" s="963"/>
      <c r="CI118" s="963"/>
      <c r="CJ118" s="963"/>
      <c r="CK118" s="1018"/>
      <c r="CL118" s="905"/>
      <c r="CM118" s="908" t="s">
        <v>476</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465</v>
      </c>
      <c r="DH118" s="864"/>
      <c r="DI118" s="864"/>
      <c r="DJ118" s="864"/>
      <c r="DK118" s="865"/>
      <c r="DL118" s="866" t="s">
        <v>127</v>
      </c>
      <c r="DM118" s="864"/>
      <c r="DN118" s="864"/>
      <c r="DO118" s="864"/>
      <c r="DP118" s="865"/>
      <c r="DQ118" s="866" t="s">
        <v>393</v>
      </c>
      <c r="DR118" s="864"/>
      <c r="DS118" s="864"/>
      <c r="DT118" s="864"/>
      <c r="DU118" s="865"/>
      <c r="DV118" s="911" t="s">
        <v>465</v>
      </c>
      <c r="DW118" s="912"/>
      <c r="DX118" s="912"/>
      <c r="DY118" s="912"/>
      <c r="DZ118" s="913"/>
    </row>
    <row r="119" spans="1:130" s="248" customFormat="1" ht="26.25" customHeight="1" x14ac:dyDescent="0.15">
      <c r="A119" s="902" t="s">
        <v>439</v>
      </c>
      <c r="B119" s="903"/>
      <c r="C119" s="978" t="s">
        <v>440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465</v>
      </c>
      <c r="AB119" s="982"/>
      <c r="AC119" s="982"/>
      <c r="AD119" s="982"/>
      <c r="AE119" s="983"/>
      <c r="AF119" s="984" t="s">
        <v>475</v>
      </c>
      <c r="AG119" s="982"/>
      <c r="AH119" s="982"/>
      <c r="AI119" s="982"/>
      <c r="AJ119" s="983"/>
      <c r="AK119" s="984" t="s">
        <v>475</v>
      </c>
      <c r="AL119" s="982"/>
      <c r="AM119" s="982"/>
      <c r="AN119" s="982"/>
      <c r="AO119" s="983"/>
      <c r="AP119" s="985" t="s">
        <v>127</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477</v>
      </c>
      <c r="BP119" s="965"/>
      <c r="BQ119" s="969">
        <v>24419659</v>
      </c>
      <c r="BR119" s="932"/>
      <c r="BS119" s="932"/>
      <c r="BT119" s="932"/>
      <c r="BU119" s="932"/>
      <c r="BV119" s="932">
        <v>24334316</v>
      </c>
      <c r="BW119" s="932"/>
      <c r="BX119" s="932"/>
      <c r="BY119" s="932"/>
      <c r="BZ119" s="932"/>
      <c r="CA119" s="932">
        <v>27633039</v>
      </c>
      <c r="CB119" s="932"/>
      <c r="CC119" s="932"/>
      <c r="CD119" s="932"/>
      <c r="CE119" s="932"/>
      <c r="CF119" s="830"/>
      <c r="CG119" s="831"/>
      <c r="CH119" s="831"/>
      <c r="CI119" s="831"/>
      <c r="CJ119" s="921"/>
      <c r="CK119" s="1019"/>
      <c r="CL119" s="907"/>
      <c r="CM119" s="925" t="s">
        <v>478</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479</v>
      </c>
      <c r="DH119" s="847"/>
      <c r="DI119" s="847"/>
      <c r="DJ119" s="847"/>
      <c r="DK119" s="848"/>
      <c r="DL119" s="849" t="s">
        <v>474</v>
      </c>
      <c r="DM119" s="847"/>
      <c r="DN119" s="847"/>
      <c r="DO119" s="847"/>
      <c r="DP119" s="848"/>
      <c r="DQ119" s="849" t="s">
        <v>470</v>
      </c>
      <c r="DR119" s="847"/>
      <c r="DS119" s="847"/>
      <c r="DT119" s="847"/>
      <c r="DU119" s="848"/>
      <c r="DV119" s="935" t="s">
        <v>480</v>
      </c>
      <c r="DW119" s="936"/>
      <c r="DX119" s="936"/>
      <c r="DY119" s="936"/>
      <c r="DZ119" s="937"/>
    </row>
    <row r="120" spans="1:130" s="248" customFormat="1" ht="26.25" customHeight="1" x14ac:dyDescent="0.15">
      <c r="A120" s="904"/>
      <c r="B120" s="905"/>
      <c r="C120" s="908" t="s">
        <v>446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127</v>
      </c>
      <c r="AB120" s="864"/>
      <c r="AC120" s="864"/>
      <c r="AD120" s="864"/>
      <c r="AE120" s="865"/>
      <c r="AF120" s="866" t="s">
        <v>479</v>
      </c>
      <c r="AG120" s="864"/>
      <c r="AH120" s="864"/>
      <c r="AI120" s="864"/>
      <c r="AJ120" s="865"/>
      <c r="AK120" s="866" t="s">
        <v>467</v>
      </c>
      <c r="AL120" s="864"/>
      <c r="AM120" s="864"/>
      <c r="AN120" s="864"/>
      <c r="AO120" s="865"/>
      <c r="AP120" s="911" t="s">
        <v>480</v>
      </c>
      <c r="AQ120" s="912"/>
      <c r="AR120" s="912"/>
      <c r="AS120" s="912"/>
      <c r="AT120" s="913"/>
      <c r="AU120" s="970" t="s">
        <v>481</v>
      </c>
      <c r="AV120" s="971"/>
      <c r="AW120" s="971"/>
      <c r="AX120" s="971"/>
      <c r="AY120" s="972"/>
      <c r="AZ120" s="947" t="s">
        <v>482</v>
      </c>
      <c r="BA120" s="892"/>
      <c r="BB120" s="892"/>
      <c r="BC120" s="892"/>
      <c r="BD120" s="892"/>
      <c r="BE120" s="892"/>
      <c r="BF120" s="892"/>
      <c r="BG120" s="892"/>
      <c r="BH120" s="892"/>
      <c r="BI120" s="892"/>
      <c r="BJ120" s="892"/>
      <c r="BK120" s="892"/>
      <c r="BL120" s="892"/>
      <c r="BM120" s="892"/>
      <c r="BN120" s="892"/>
      <c r="BO120" s="892"/>
      <c r="BP120" s="893"/>
      <c r="BQ120" s="948">
        <v>6067391</v>
      </c>
      <c r="BR120" s="929"/>
      <c r="BS120" s="929"/>
      <c r="BT120" s="929"/>
      <c r="BU120" s="929"/>
      <c r="BV120" s="929">
        <v>6323959</v>
      </c>
      <c r="BW120" s="929"/>
      <c r="BX120" s="929"/>
      <c r="BY120" s="929"/>
      <c r="BZ120" s="929"/>
      <c r="CA120" s="929">
        <v>6533208</v>
      </c>
      <c r="CB120" s="929"/>
      <c r="CC120" s="929"/>
      <c r="CD120" s="929"/>
      <c r="CE120" s="929"/>
      <c r="CF120" s="953">
        <v>85.3</v>
      </c>
      <c r="CG120" s="954"/>
      <c r="CH120" s="954"/>
      <c r="CI120" s="954"/>
      <c r="CJ120" s="954"/>
      <c r="CK120" s="955" t="s">
        <v>483</v>
      </c>
      <c r="CL120" s="939"/>
      <c r="CM120" s="939"/>
      <c r="CN120" s="939"/>
      <c r="CO120" s="940"/>
      <c r="CP120" s="959" t="s">
        <v>484</v>
      </c>
      <c r="CQ120" s="960"/>
      <c r="CR120" s="960"/>
      <c r="CS120" s="960"/>
      <c r="CT120" s="960"/>
      <c r="CU120" s="960"/>
      <c r="CV120" s="960"/>
      <c r="CW120" s="960"/>
      <c r="CX120" s="960"/>
      <c r="CY120" s="960"/>
      <c r="CZ120" s="960"/>
      <c r="DA120" s="960"/>
      <c r="DB120" s="960"/>
      <c r="DC120" s="960"/>
      <c r="DD120" s="960"/>
      <c r="DE120" s="960"/>
      <c r="DF120" s="961"/>
      <c r="DG120" s="948">
        <v>2336360</v>
      </c>
      <c r="DH120" s="929"/>
      <c r="DI120" s="929"/>
      <c r="DJ120" s="929"/>
      <c r="DK120" s="929"/>
      <c r="DL120" s="929">
        <v>2295563</v>
      </c>
      <c r="DM120" s="929"/>
      <c r="DN120" s="929"/>
      <c r="DO120" s="929"/>
      <c r="DP120" s="929"/>
      <c r="DQ120" s="929">
        <v>2117363</v>
      </c>
      <c r="DR120" s="929"/>
      <c r="DS120" s="929"/>
      <c r="DT120" s="929"/>
      <c r="DU120" s="929"/>
      <c r="DV120" s="930">
        <v>27.6</v>
      </c>
      <c r="DW120" s="930"/>
      <c r="DX120" s="930"/>
      <c r="DY120" s="930"/>
      <c r="DZ120" s="931"/>
    </row>
    <row r="121" spans="1:130" s="248" customFormat="1" ht="26.25" customHeight="1" x14ac:dyDescent="0.15">
      <c r="A121" s="904"/>
      <c r="B121" s="905"/>
      <c r="C121" s="950" t="s">
        <v>485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474</v>
      </c>
      <c r="AB121" s="864"/>
      <c r="AC121" s="864"/>
      <c r="AD121" s="864"/>
      <c r="AE121" s="865"/>
      <c r="AF121" s="866" t="s">
        <v>127</v>
      </c>
      <c r="AG121" s="864"/>
      <c r="AH121" s="864"/>
      <c r="AI121" s="864"/>
      <c r="AJ121" s="865"/>
      <c r="AK121" s="866" t="s">
        <v>465</v>
      </c>
      <c r="AL121" s="864"/>
      <c r="AM121" s="864"/>
      <c r="AN121" s="864"/>
      <c r="AO121" s="865"/>
      <c r="AP121" s="911" t="s">
        <v>486</v>
      </c>
      <c r="AQ121" s="912"/>
      <c r="AR121" s="912"/>
      <c r="AS121" s="912"/>
      <c r="AT121" s="913"/>
      <c r="AU121" s="973"/>
      <c r="AV121" s="974"/>
      <c r="AW121" s="974"/>
      <c r="AX121" s="974"/>
      <c r="AY121" s="975"/>
      <c r="AZ121" s="899" t="s">
        <v>487</v>
      </c>
      <c r="BA121" s="834"/>
      <c r="BB121" s="834"/>
      <c r="BC121" s="834"/>
      <c r="BD121" s="834"/>
      <c r="BE121" s="834"/>
      <c r="BF121" s="834"/>
      <c r="BG121" s="834"/>
      <c r="BH121" s="834"/>
      <c r="BI121" s="834"/>
      <c r="BJ121" s="834"/>
      <c r="BK121" s="834"/>
      <c r="BL121" s="834"/>
      <c r="BM121" s="834"/>
      <c r="BN121" s="834"/>
      <c r="BO121" s="834"/>
      <c r="BP121" s="835"/>
      <c r="BQ121" s="900">
        <v>717887</v>
      </c>
      <c r="BR121" s="901"/>
      <c r="BS121" s="901"/>
      <c r="BT121" s="901"/>
      <c r="BU121" s="901"/>
      <c r="BV121" s="901">
        <v>564927</v>
      </c>
      <c r="BW121" s="901"/>
      <c r="BX121" s="901"/>
      <c r="BY121" s="901"/>
      <c r="BZ121" s="901"/>
      <c r="CA121" s="901">
        <v>510196</v>
      </c>
      <c r="CB121" s="901"/>
      <c r="CC121" s="901"/>
      <c r="CD121" s="901"/>
      <c r="CE121" s="901"/>
      <c r="CF121" s="962">
        <v>6.7</v>
      </c>
      <c r="CG121" s="963"/>
      <c r="CH121" s="963"/>
      <c r="CI121" s="963"/>
      <c r="CJ121" s="963"/>
      <c r="CK121" s="956"/>
      <c r="CL121" s="942"/>
      <c r="CM121" s="942"/>
      <c r="CN121" s="942"/>
      <c r="CO121" s="943"/>
      <c r="CP121" s="922" t="s">
        <v>488</v>
      </c>
      <c r="CQ121" s="923"/>
      <c r="CR121" s="923"/>
      <c r="CS121" s="923"/>
      <c r="CT121" s="923"/>
      <c r="CU121" s="923"/>
      <c r="CV121" s="923"/>
      <c r="CW121" s="923"/>
      <c r="CX121" s="923"/>
      <c r="CY121" s="923"/>
      <c r="CZ121" s="923"/>
      <c r="DA121" s="923"/>
      <c r="DB121" s="923"/>
      <c r="DC121" s="923"/>
      <c r="DD121" s="923"/>
      <c r="DE121" s="923"/>
      <c r="DF121" s="924"/>
      <c r="DG121" s="900">
        <v>261464</v>
      </c>
      <c r="DH121" s="901"/>
      <c r="DI121" s="901"/>
      <c r="DJ121" s="901"/>
      <c r="DK121" s="901"/>
      <c r="DL121" s="901">
        <v>248823</v>
      </c>
      <c r="DM121" s="901"/>
      <c r="DN121" s="901"/>
      <c r="DO121" s="901"/>
      <c r="DP121" s="901"/>
      <c r="DQ121" s="901">
        <v>235927</v>
      </c>
      <c r="DR121" s="901"/>
      <c r="DS121" s="901"/>
      <c r="DT121" s="901"/>
      <c r="DU121" s="901"/>
      <c r="DV121" s="878">
        <v>3.1</v>
      </c>
      <c r="DW121" s="878"/>
      <c r="DX121" s="878"/>
      <c r="DY121" s="878"/>
      <c r="DZ121" s="879"/>
    </row>
    <row r="122" spans="1:130" s="248" customFormat="1" ht="26.25" customHeight="1" x14ac:dyDescent="0.15">
      <c r="A122" s="904"/>
      <c r="B122" s="905"/>
      <c r="C122" s="908" t="s">
        <v>456</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127</v>
      </c>
      <c r="AB122" s="864"/>
      <c r="AC122" s="864"/>
      <c r="AD122" s="864"/>
      <c r="AE122" s="865"/>
      <c r="AF122" s="866" t="s">
        <v>486</v>
      </c>
      <c r="AG122" s="864"/>
      <c r="AH122" s="864"/>
      <c r="AI122" s="864"/>
      <c r="AJ122" s="865"/>
      <c r="AK122" s="866" t="s">
        <v>127</v>
      </c>
      <c r="AL122" s="864"/>
      <c r="AM122" s="864"/>
      <c r="AN122" s="864"/>
      <c r="AO122" s="865"/>
      <c r="AP122" s="911" t="s">
        <v>480</v>
      </c>
      <c r="AQ122" s="912"/>
      <c r="AR122" s="912"/>
      <c r="AS122" s="912"/>
      <c r="AT122" s="913"/>
      <c r="AU122" s="973"/>
      <c r="AV122" s="974"/>
      <c r="AW122" s="974"/>
      <c r="AX122" s="974"/>
      <c r="AY122" s="975"/>
      <c r="AZ122" s="966" t="s">
        <v>489</v>
      </c>
      <c r="BA122" s="967"/>
      <c r="BB122" s="967"/>
      <c r="BC122" s="967"/>
      <c r="BD122" s="967"/>
      <c r="BE122" s="967"/>
      <c r="BF122" s="967"/>
      <c r="BG122" s="967"/>
      <c r="BH122" s="967"/>
      <c r="BI122" s="967"/>
      <c r="BJ122" s="967"/>
      <c r="BK122" s="967"/>
      <c r="BL122" s="967"/>
      <c r="BM122" s="967"/>
      <c r="BN122" s="967"/>
      <c r="BO122" s="967"/>
      <c r="BP122" s="968"/>
      <c r="BQ122" s="969">
        <v>15996685</v>
      </c>
      <c r="BR122" s="932"/>
      <c r="BS122" s="932"/>
      <c r="BT122" s="932"/>
      <c r="BU122" s="932"/>
      <c r="BV122" s="932">
        <v>17242493</v>
      </c>
      <c r="BW122" s="932"/>
      <c r="BX122" s="932"/>
      <c r="BY122" s="932"/>
      <c r="BZ122" s="932"/>
      <c r="CA122" s="932">
        <v>19032172</v>
      </c>
      <c r="CB122" s="932"/>
      <c r="CC122" s="932"/>
      <c r="CD122" s="932"/>
      <c r="CE122" s="932"/>
      <c r="CF122" s="933">
        <v>248.4</v>
      </c>
      <c r="CG122" s="934"/>
      <c r="CH122" s="934"/>
      <c r="CI122" s="934"/>
      <c r="CJ122" s="934"/>
      <c r="CK122" s="956"/>
      <c r="CL122" s="942"/>
      <c r="CM122" s="942"/>
      <c r="CN122" s="942"/>
      <c r="CO122" s="943"/>
      <c r="CP122" s="922" t="s">
        <v>490</v>
      </c>
      <c r="CQ122" s="923"/>
      <c r="CR122" s="923"/>
      <c r="CS122" s="923"/>
      <c r="CT122" s="923"/>
      <c r="CU122" s="923"/>
      <c r="CV122" s="923"/>
      <c r="CW122" s="923"/>
      <c r="CX122" s="923"/>
      <c r="CY122" s="923"/>
      <c r="CZ122" s="923"/>
      <c r="DA122" s="923"/>
      <c r="DB122" s="923"/>
      <c r="DC122" s="923"/>
      <c r="DD122" s="923"/>
      <c r="DE122" s="923"/>
      <c r="DF122" s="924"/>
      <c r="DG122" s="900" t="s">
        <v>486</v>
      </c>
      <c r="DH122" s="901"/>
      <c r="DI122" s="901"/>
      <c r="DJ122" s="901"/>
      <c r="DK122" s="901"/>
      <c r="DL122" s="901" t="s">
        <v>466</v>
      </c>
      <c r="DM122" s="901"/>
      <c r="DN122" s="901"/>
      <c r="DO122" s="901"/>
      <c r="DP122" s="901"/>
      <c r="DQ122" s="901">
        <v>76448</v>
      </c>
      <c r="DR122" s="901"/>
      <c r="DS122" s="901"/>
      <c r="DT122" s="901"/>
      <c r="DU122" s="901"/>
      <c r="DV122" s="878">
        <v>1</v>
      </c>
      <c r="DW122" s="878"/>
      <c r="DX122" s="878"/>
      <c r="DY122" s="878"/>
      <c r="DZ122" s="879"/>
    </row>
    <row r="123" spans="1:130" s="248" customFormat="1" ht="26.25" customHeight="1" x14ac:dyDescent="0.15">
      <c r="A123" s="904"/>
      <c r="B123" s="905"/>
      <c r="C123" s="908" t="s">
        <v>462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480</v>
      </c>
      <c r="AB123" s="864"/>
      <c r="AC123" s="864"/>
      <c r="AD123" s="864"/>
      <c r="AE123" s="865"/>
      <c r="AF123" s="866" t="s">
        <v>474</v>
      </c>
      <c r="AG123" s="864"/>
      <c r="AH123" s="864"/>
      <c r="AI123" s="864"/>
      <c r="AJ123" s="865"/>
      <c r="AK123" s="866" t="s">
        <v>470</v>
      </c>
      <c r="AL123" s="864"/>
      <c r="AM123" s="864"/>
      <c r="AN123" s="864"/>
      <c r="AO123" s="865"/>
      <c r="AP123" s="911" t="s">
        <v>474</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491</v>
      </c>
      <c r="BP123" s="965"/>
      <c r="BQ123" s="919">
        <v>22781963</v>
      </c>
      <c r="BR123" s="920"/>
      <c r="BS123" s="920"/>
      <c r="BT123" s="920"/>
      <c r="BU123" s="920"/>
      <c r="BV123" s="920">
        <v>24131379</v>
      </c>
      <c r="BW123" s="920"/>
      <c r="BX123" s="920"/>
      <c r="BY123" s="920"/>
      <c r="BZ123" s="920"/>
      <c r="CA123" s="920">
        <v>26075576</v>
      </c>
      <c r="CB123" s="920"/>
      <c r="CC123" s="920"/>
      <c r="CD123" s="920"/>
      <c r="CE123" s="920"/>
      <c r="CF123" s="830"/>
      <c r="CG123" s="831"/>
      <c r="CH123" s="831"/>
      <c r="CI123" s="831"/>
      <c r="CJ123" s="921"/>
      <c r="CK123" s="956"/>
      <c r="CL123" s="942"/>
      <c r="CM123" s="942"/>
      <c r="CN123" s="942"/>
      <c r="CO123" s="943"/>
      <c r="CP123" s="922" t="s">
        <v>492</v>
      </c>
      <c r="CQ123" s="923"/>
      <c r="CR123" s="923"/>
      <c r="CS123" s="923"/>
      <c r="CT123" s="923"/>
      <c r="CU123" s="923"/>
      <c r="CV123" s="923"/>
      <c r="CW123" s="923"/>
      <c r="CX123" s="923"/>
      <c r="CY123" s="923"/>
      <c r="CZ123" s="923"/>
      <c r="DA123" s="923"/>
      <c r="DB123" s="923"/>
      <c r="DC123" s="923"/>
      <c r="DD123" s="923"/>
      <c r="DE123" s="923"/>
      <c r="DF123" s="924"/>
      <c r="DG123" s="863" t="s">
        <v>479</v>
      </c>
      <c r="DH123" s="864"/>
      <c r="DI123" s="864"/>
      <c r="DJ123" s="864"/>
      <c r="DK123" s="865"/>
      <c r="DL123" s="866" t="s">
        <v>470</v>
      </c>
      <c r="DM123" s="864"/>
      <c r="DN123" s="864"/>
      <c r="DO123" s="864"/>
      <c r="DP123" s="865"/>
      <c r="DQ123" s="866" t="s">
        <v>474</v>
      </c>
      <c r="DR123" s="864"/>
      <c r="DS123" s="864"/>
      <c r="DT123" s="864"/>
      <c r="DU123" s="865"/>
      <c r="DV123" s="911" t="s">
        <v>474</v>
      </c>
      <c r="DW123" s="912"/>
      <c r="DX123" s="912"/>
      <c r="DY123" s="912"/>
      <c r="DZ123" s="913"/>
    </row>
    <row r="124" spans="1:130" s="248" customFormat="1" ht="26.25" customHeight="1" thickBot="1" x14ac:dyDescent="0.2">
      <c r="A124" s="904"/>
      <c r="B124" s="905"/>
      <c r="C124" s="908" t="s">
        <v>468</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467</v>
      </c>
      <c r="AB124" s="864"/>
      <c r="AC124" s="864"/>
      <c r="AD124" s="864"/>
      <c r="AE124" s="865"/>
      <c r="AF124" s="866" t="s">
        <v>127</v>
      </c>
      <c r="AG124" s="864"/>
      <c r="AH124" s="864"/>
      <c r="AI124" s="864"/>
      <c r="AJ124" s="865"/>
      <c r="AK124" s="866" t="s">
        <v>393</v>
      </c>
      <c r="AL124" s="864"/>
      <c r="AM124" s="864"/>
      <c r="AN124" s="864"/>
      <c r="AO124" s="865"/>
      <c r="AP124" s="911" t="s">
        <v>465</v>
      </c>
      <c r="AQ124" s="912"/>
      <c r="AR124" s="912"/>
      <c r="AS124" s="912"/>
      <c r="AT124" s="913"/>
      <c r="AU124" s="914" t="s">
        <v>493</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22.1</v>
      </c>
      <c r="BR124" s="918"/>
      <c r="BS124" s="918"/>
      <c r="BT124" s="918"/>
      <c r="BU124" s="918"/>
      <c r="BV124" s="918">
        <v>2.7</v>
      </c>
      <c r="BW124" s="918"/>
      <c r="BX124" s="918"/>
      <c r="BY124" s="918"/>
      <c r="BZ124" s="918"/>
      <c r="CA124" s="918">
        <v>20.3</v>
      </c>
      <c r="CB124" s="918"/>
      <c r="CC124" s="918"/>
      <c r="CD124" s="918"/>
      <c r="CE124" s="918"/>
      <c r="CF124" s="808"/>
      <c r="CG124" s="809"/>
      <c r="CH124" s="809"/>
      <c r="CI124" s="809"/>
      <c r="CJ124" s="949"/>
      <c r="CK124" s="957"/>
      <c r="CL124" s="957"/>
      <c r="CM124" s="957"/>
      <c r="CN124" s="957"/>
      <c r="CO124" s="958"/>
      <c r="CP124" s="922" t="s">
        <v>494</v>
      </c>
      <c r="CQ124" s="923"/>
      <c r="CR124" s="923"/>
      <c r="CS124" s="923"/>
      <c r="CT124" s="923"/>
      <c r="CU124" s="923"/>
      <c r="CV124" s="923"/>
      <c r="CW124" s="923"/>
      <c r="CX124" s="923"/>
      <c r="CY124" s="923"/>
      <c r="CZ124" s="923"/>
      <c r="DA124" s="923"/>
      <c r="DB124" s="923"/>
      <c r="DC124" s="923"/>
      <c r="DD124" s="923"/>
      <c r="DE124" s="923"/>
      <c r="DF124" s="924"/>
      <c r="DG124" s="846">
        <v>75934</v>
      </c>
      <c r="DH124" s="847"/>
      <c r="DI124" s="847"/>
      <c r="DJ124" s="847"/>
      <c r="DK124" s="848"/>
      <c r="DL124" s="849">
        <v>76912</v>
      </c>
      <c r="DM124" s="847"/>
      <c r="DN124" s="847"/>
      <c r="DO124" s="847"/>
      <c r="DP124" s="848"/>
      <c r="DQ124" s="849" t="s">
        <v>465</v>
      </c>
      <c r="DR124" s="847"/>
      <c r="DS124" s="847"/>
      <c r="DT124" s="847"/>
      <c r="DU124" s="848"/>
      <c r="DV124" s="935" t="s">
        <v>470</v>
      </c>
      <c r="DW124" s="936"/>
      <c r="DX124" s="936"/>
      <c r="DY124" s="936"/>
      <c r="DZ124" s="937"/>
    </row>
    <row r="125" spans="1:130" s="248" customFormat="1" ht="26.25" customHeight="1" x14ac:dyDescent="0.15">
      <c r="A125" s="904"/>
      <c r="B125" s="905"/>
      <c r="C125" s="908" t="s">
        <v>476</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486</v>
      </c>
      <c r="AB125" s="864"/>
      <c r="AC125" s="864"/>
      <c r="AD125" s="864"/>
      <c r="AE125" s="865"/>
      <c r="AF125" s="866" t="s">
        <v>127</v>
      </c>
      <c r="AG125" s="864"/>
      <c r="AH125" s="864"/>
      <c r="AI125" s="864"/>
      <c r="AJ125" s="865"/>
      <c r="AK125" s="866" t="s">
        <v>465</v>
      </c>
      <c r="AL125" s="864"/>
      <c r="AM125" s="864"/>
      <c r="AN125" s="864"/>
      <c r="AO125" s="865"/>
      <c r="AP125" s="911" t="s">
        <v>486</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495</v>
      </c>
      <c r="CL125" s="939"/>
      <c r="CM125" s="939"/>
      <c r="CN125" s="939"/>
      <c r="CO125" s="940"/>
      <c r="CP125" s="947" t="s">
        <v>496</v>
      </c>
      <c r="CQ125" s="892"/>
      <c r="CR125" s="892"/>
      <c r="CS125" s="892"/>
      <c r="CT125" s="892"/>
      <c r="CU125" s="892"/>
      <c r="CV125" s="892"/>
      <c r="CW125" s="892"/>
      <c r="CX125" s="892"/>
      <c r="CY125" s="892"/>
      <c r="CZ125" s="892"/>
      <c r="DA125" s="892"/>
      <c r="DB125" s="892"/>
      <c r="DC125" s="892"/>
      <c r="DD125" s="892"/>
      <c r="DE125" s="892"/>
      <c r="DF125" s="893"/>
      <c r="DG125" s="948" t="s">
        <v>469</v>
      </c>
      <c r="DH125" s="929"/>
      <c r="DI125" s="929"/>
      <c r="DJ125" s="929"/>
      <c r="DK125" s="929"/>
      <c r="DL125" s="929" t="s">
        <v>471</v>
      </c>
      <c r="DM125" s="929"/>
      <c r="DN125" s="929"/>
      <c r="DO125" s="929"/>
      <c r="DP125" s="929"/>
      <c r="DQ125" s="929" t="s">
        <v>127</v>
      </c>
      <c r="DR125" s="929"/>
      <c r="DS125" s="929"/>
      <c r="DT125" s="929"/>
      <c r="DU125" s="929"/>
      <c r="DV125" s="930" t="s">
        <v>469</v>
      </c>
      <c r="DW125" s="930"/>
      <c r="DX125" s="930"/>
      <c r="DY125" s="930"/>
      <c r="DZ125" s="931"/>
    </row>
    <row r="126" spans="1:130" s="248" customFormat="1" ht="26.25" customHeight="1" thickBot="1" x14ac:dyDescent="0.2">
      <c r="A126" s="904"/>
      <c r="B126" s="905"/>
      <c r="C126" s="908" t="s">
        <v>478</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465</v>
      </c>
      <c r="AB126" s="864"/>
      <c r="AC126" s="864"/>
      <c r="AD126" s="864"/>
      <c r="AE126" s="865"/>
      <c r="AF126" s="866" t="s">
        <v>465</v>
      </c>
      <c r="AG126" s="864"/>
      <c r="AH126" s="864"/>
      <c r="AI126" s="864"/>
      <c r="AJ126" s="865"/>
      <c r="AK126" s="866" t="s">
        <v>470</v>
      </c>
      <c r="AL126" s="864"/>
      <c r="AM126" s="864"/>
      <c r="AN126" s="864"/>
      <c r="AO126" s="865"/>
      <c r="AP126" s="911" t="s">
        <v>474</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497</v>
      </c>
      <c r="CQ126" s="834"/>
      <c r="CR126" s="834"/>
      <c r="CS126" s="834"/>
      <c r="CT126" s="834"/>
      <c r="CU126" s="834"/>
      <c r="CV126" s="834"/>
      <c r="CW126" s="834"/>
      <c r="CX126" s="834"/>
      <c r="CY126" s="834"/>
      <c r="CZ126" s="834"/>
      <c r="DA126" s="834"/>
      <c r="DB126" s="834"/>
      <c r="DC126" s="834"/>
      <c r="DD126" s="834"/>
      <c r="DE126" s="834"/>
      <c r="DF126" s="835"/>
      <c r="DG126" s="900">
        <v>32001</v>
      </c>
      <c r="DH126" s="901"/>
      <c r="DI126" s="901"/>
      <c r="DJ126" s="901"/>
      <c r="DK126" s="901"/>
      <c r="DL126" s="901" t="s">
        <v>465</v>
      </c>
      <c r="DM126" s="901"/>
      <c r="DN126" s="901"/>
      <c r="DO126" s="901"/>
      <c r="DP126" s="901"/>
      <c r="DQ126" s="901" t="s">
        <v>466</v>
      </c>
      <c r="DR126" s="901"/>
      <c r="DS126" s="901"/>
      <c r="DT126" s="901"/>
      <c r="DU126" s="901"/>
      <c r="DV126" s="878" t="s">
        <v>470</v>
      </c>
      <c r="DW126" s="878"/>
      <c r="DX126" s="878"/>
      <c r="DY126" s="878"/>
      <c r="DZ126" s="879"/>
    </row>
    <row r="127" spans="1:130" s="248" customFormat="1" ht="26.25" customHeight="1" x14ac:dyDescent="0.15">
      <c r="A127" s="906"/>
      <c r="B127" s="907"/>
      <c r="C127" s="925" t="s">
        <v>498</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23</v>
      </c>
      <c r="AB127" s="864"/>
      <c r="AC127" s="864"/>
      <c r="AD127" s="864"/>
      <c r="AE127" s="865"/>
      <c r="AF127" s="866">
        <v>19</v>
      </c>
      <c r="AG127" s="864"/>
      <c r="AH127" s="864"/>
      <c r="AI127" s="864"/>
      <c r="AJ127" s="865"/>
      <c r="AK127" s="866">
        <v>15</v>
      </c>
      <c r="AL127" s="864"/>
      <c r="AM127" s="864"/>
      <c r="AN127" s="864"/>
      <c r="AO127" s="865"/>
      <c r="AP127" s="911">
        <v>0</v>
      </c>
      <c r="AQ127" s="912"/>
      <c r="AR127" s="912"/>
      <c r="AS127" s="912"/>
      <c r="AT127" s="913"/>
      <c r="AU127" s="284"/>
      <c r="AV127" s="284"/>
      <c r="AW127" s="284"/>
      <c r="AX127" s="928" t="s">
        <v>499</v>
      </c>
      <c r="AY127" s="896"/>
      <c r="AZ127" s="896"/>
      <c r="BA127" s="896"/>
      <c r="BB127" s="896"/>
      <c r="BC127" s="896"/>
      <c r="BD127" s="896"/>
      <c r="BE127" s="897"/>
      <c r="BF127" s="895" t="s">
        <v>500</v>
      </c>
      <c r="BG127" s="896"/>
      <c r="BH127" s="896"/>
      <c r="BI127" s="896"/>
      <c r="BJ127" s="896"/>
      <c r="BK127" s="896"/>
      <c r="BL127" s="897"/>
      <c r="BM127" s="895" t="s">
        <v>501</v>
      </c>
      <c r="BN127" s="896"/>
      <c r="BO127" s="896"/>
      <c r="BP127" s="896"/>
      <c r="BQ127" s="896"/>
      <c r="BR127" s="896"/>
      <c r="BS127" s="897"/>
      <c r="BT127" s="895" t="s">
        <v>502</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503</v>
      </c>
      <c r="CQ127" s="834"/>
      <c r="CR127" s="834"/>
      <c r="CS127" s="834"/>
      <c r="CT127" s="834"/>
      <c r="CU127" s="834"/>
      <c r="CV127" s="834"/>
      <c r="CW127" s="834"/>
      <c r="CX127" s="834"/>
      <c r="CY127" s="834"/>
      <c r="CZ127" s="834"/>
      <c r="DA127" s="834"/>
      <c r="DB127" s="834"/>
      <c r="DC127" s="834"/>
      <c r="DD127" s="834"/>
      <c r="DE127" s="834"/>
      <c r="DF127" s="835"/>
      <c r="DG127" s="900" t="s">
        <v>474</v>
      </c>
      <c r="DH127" s="901"/>
      <c r="DI127" s="901"/>
      <c r="DJ127" s="901"/>
      <c r="DK127" s="901"/>
      <c r="DL127" s="901" t="s">
        <v>469</v>
      </c>
      <c r="DM127" s="901"/>
      <c r="DN127" s="901"/>
      <c r="DO127" s="901"/>
      <c r="DP127" s="901"/>
      <c r="DQ127" s="901" t="s">
        <v>470</v>
      </c>
      <c r="DR127" s="901"/>
      <c r="DS127" s="901"/>
      <c r="DT127" s="901"/>
      <c r="DU127" s="901"/>
      <c r="DV127" s="878" t="s">
        <v>127</v>
      </c>
      <c r="DW127" s="878"/>
      <c r="DX127" s="878"/>
      <c r="DY127" s="878"/>
      <c r="DZ127" s="879"/>
    </row>
    <row r="128" spans="1:130" s="248" customFormat="1" ht="26.25" customHeight="1" thickBot="1" x14ac:dyDescent="0.2">
      <c r="A128" s="880" t="s">
        <v>504</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505</v>
      </c>
      <c r="X128" s="882"/>
      <c r="Y128" s="882"/>
      <c r="Z128" s="883"/>
      <c r="AA128" s="884">
        <v>99036</v>
      </c>
      <c r="AB128" s="885"/>
      <c r="AC128" s="885"/>
      <c r="AD128" s="885"/>
      <c r="AE128" s="886"/>
      <c r="AF128" s="887">
        <v>95067</v>
      </c>
      <c r="AG128" s="885"/>
      <c r="AH128" s="885"/>
      <c r="AI128" s="885"/>
      <c r="AJ128" s="886"/>
      <c r="AK128" s="887">
        <v>112889</v>
      </c>
      <c r="AL128" s="885"/>
      <c r="AM128" s="885"/>
      <c r="AN128" s="885"/>
      <c r="AO128" s="886"/>
      <c r="AP128" s="888"/>
      <c r="AQ128" s="889"/>
      <c r="AR128" s="889"/>
      <c r="AS128" s="889"/>
      <c r="AT128" s="890"/>
      <c r="AU128" s="284"/>
      <c r="AV128" s="284"/>
      <c r="AW128" s="284"/>
      <c r="AX128" s="891" t="s">
        <v>506</v>
      </c>
      <c r="AY128" s="892"/>
      <c r="AZ128" s="892"/>
      <c r="BA128" s="892"/>
      <c r="BB128" s="892"/>
      <c r="BC128" s="892"/>
      <c r="BD128" s="892"/>
      <c r="BE128" s="893"/>
      <c r="BF128" s="870" t="s">
        <v>465</v>
      </c>
      <c r="BG128" s="871"/>
      <c r="BH128" s="871"/>
      <c r="BI128" s="871"/>
      <c r="BJ128" s="871"/>
      <c r="BK128" s="871"/>
      <c r="BL128" s="894"/>
      <c r="BM128" s="870">
        <v>13.57</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507</v>
      </c>
      <c r="CQ128" s="812"/>
      <c r="CR128" s="812"/>
      <c r="CS128" s="812"/>
      <c r="CT128" s="812"/>
      <c r="CU128" s="812"/>
      <c r="CV128" s="812"/>
      <c r="CW128" s="812"/>
      <c r="CX128" s="812"/>
      <c r="CY128" s="812"/>
      <c r="CZ128" s="812"/>
      <c r="DA128" s="812"/>
      <c r="DB128" s="812"/>
      <c r="DC128" s="812"/>
      <c r="DD128" s="812"/>
      <c r="DE128" s="812"/>
      <c r="DF128" s="813"/>
      <c r="DG128" s="874" t="s">
        <v>470</v>
      </c>
      <c r="DH128" s="875"/>
      <c r="DI128" s="875"/>
      <c r="DJ128" s="875"/>
      <c r="DK128" s="875"/>
      <c r="DL128" s="875" t="s">
        <v>466</v>
      </c>
      <c r="DM128" s="875"/>
      <c r="DN128" s="875"/>
      <c r="DO128" s="875"/>
      <c r="DP128" s="875"/>
      <c r="DQ128" s="875" t="s">
        <v>479</v>
      </c>
      <c r="DR128" s="875"/>
      <c r="DS128" s="875"/>
      <c r="DT128" s="875"/>
      <c r="DU128" s="875"/>
      <c r="DV128" s="876" t="s">
        <v>470</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508</v>
      </c>
      <c r="X129" s="861"/>
      <c r="Y129" s="861"/>
      <c r="Z129" s="862"/>
      <c r="AA129" s="863">
        <v>8526008</v>
      </c>
      <c r="AB129" s="864"/>
      <c r="AC129" s="864"/>
      <c r="AD129" s="864"/>
      <c r="AE129" s="865"/>
      <c r="AF129" s="866">
        <v>8593129</v>
      </c>
      <c r="AG129" s="864"/>
      <c r="AH129" s="864"/>
      <c r="AI129" s="864"/>
      <c r="AJ129" s="865"/>
      <c r="AK129" s="866">
        <v>8762922</v>
      </c>
      <c r="AL129" s="864"/>
      <c r="AM129" s="864"/>
      <c r="AN129" s="864"/>
      <c r="AO129" s="865"/>
      <c r="AP129" s="867"/>
      <c r="AQ129" s="868"/>
      <c r="AR129" s="868"/>
      <c r="AS129" s="868"/>
      <c r="AT129" s="869"/>
      <c r="AU129" s="286"/>
      <c r="AV129" s="286"/>
      <c r="AW129" s="286"/>
      <c r="AX129" s="833" t="s">
        <v>509</v>
      </c>
      <c r="AY129" s="834"/>
      <c r="AZ129" s="834"/>
      <c r="BA129" s="834"/>
      <c r="BB129" s="834"/>
      <c r="BC129" s="834"/>
      <c r="BD129" s="834"/>
      <c r="BE129" s="835"/>
      <c r="BF129" s="853" t="s">
        <v>469</v>
      </c>
      <c r="BG129" s="854"/>
      <c r="BH129" s="854"/>
      <c r="BI129" s="854"/>
      <c r="BJ129" s="854"/>
      <c r="BK129" s="854"/>
      <c r="BL129" s="855"/>
      <c r="BM129" s="853">
        <v>18.57</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510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511</v>
      </c>
      <c r="X130" s="861"/>
      <c r="Y130" s="861"/>
      <c r="Z130" s="862"/>
      <c r="AA130" s="863">
        <v>1148743</v>
      </c>
      <c r="AB130" s="864"/>
      <c r="AC130" s="864"/>
      <c r="AD130" s="864"/>
      <c r="AE130" s="865"/>
      <c r="AF130" s="866">
        <v>1118535</v>
      </c>
      <c r="AG130" s="864"/>
      <c r="AH130" s="864"/>
      <c r="AI130" s="864"/>
      <c r="AJ130" s="865"/>
      <c r="AK130" s="866">
        <v>1102406</v>
      </c>
      <c r="AL130" s="864"/>
      <c r="AM130" s="864"/>
      <c r="AN130" s="864"/>
      <c r="AO130" s="865"/>
      <c r="AP130" s="867"/>
      <c r="AQ130" s="868"/>
      <c r="AR130" s="868"/>
      <c r="AS130" s="868"/>
      <c r="AT130" s="869"/>
      <c r="AU130" s="286"/>
      <c r="AV130" s="286"/>
      <c r="AW130" s="286"/>
      <c r="AX130" s="833" t="s">
        <v>512</v>
      </c>
      <c r="AY130" s="834"/>
      <c r="AZ130" s="834"/>
      <c r="BA130" s="834"/>
      <c r="BB130" s="834"/>
      <c r="BC130" s="834"/>
      <c r="BD130" s="834"/>
      <c r="BE130" s="835"/>
      <c r="BF130" s="836">
        <v>10.3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513</v>
      </c>
      <c r="X131" s="844"/>
      <c r="Y131" s="844"/>
      <c r="Z131" s="845"/>
      <c r="AA131" s="846">
        <v>7377265</v>
      </c>
      <c r="AB131" s="847"/>
      <c r="AC131" s="847"/>
      <c r="AD131" s="847"/>
      <c r="AE131" s="848"/>
      <c r="AF131" s="849">
        <v>7474594</v>
      </c>
      <c r="AG131" s="847"/>
      <c r="AH131" s="847"/>
      <c r="AI131" s="847"/>
      <c r="AJ131" s="848"/>
      <c r="AK131" s="849">
        <v>7660516</v>
      </c>
      <c r="AL131" s="847"/>
      <c r="AM131" s="847"/>
      <c r="AN131" s="847"/>
      <c r="AO131" s="848"/>
      <c r="AP131" s="850"/>
      <c r="AQ131" s="851"/>
      <c r="AR131" s="851"/>
      <c r="AS131" s="851"/>
      <c r="AT131" s="852"/>
      <c r="AU131" s="286"/>
      <c r="AV131" s="286"/>
      <c r="AW131" s="286"/>
      <c r="AX131" s="811" t="s">
        <v>514</v>
      </c>
      <c r="AY131" s="812"/>
      <c r="AZ131" s="812"/>
      <c r="BA131" s="812"/>
      <c r="BB131" s="812"/>
      <c r="BC131" s="812"/>
      <c r="BD131" s="812"/>
      <c r="BE131" s="813"/>
      <c r="BF131" s="814">
        <v>20.3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516</v>
      </c>
      <c r="W132" s="824"/>
      <c r="X132" s="824"/>
      <c r="Y132" s="824"/>
      <c r="Z132" s="825"/>
      <c r="AA132" s="826">
        <v>9.5517376699999996</v>
      </c>
      <c r="AB132" s="827"/>
      <c r="AC132" s="827"/>
      <c r="AD132" s="827"/>
      <c r="AE132" s="828"/>
      <c r="AF132" s="829">
        <v>10.570112569999999</v>
      </c>
      <c r="AG132" s="827"/>
      <c r="AH132" s="827"/>
      <c r="AI132" s="827"/>
      <c r="AJ132" s="828"/>
      <c r="AK132" s="829">
        <v>10.84224614</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517</v>
      </c>
      <c r="W133" s="803"/>
      <c r="X133" s="803"/>
      <c r="Y133" s="803"/>
      <c r="Z133" s="804"/>
      <c r="AA133" s="805">
        <v>9.4</v>
      </c>
      <c r="AB133" s="806"/>
      <c r="AC133" s="806"/>
      <c r="AD133" s="806"/>
      <c r="AE133" s="807"/>
      <c r="AF133" s="805">
        <v>9.8000000000000007</v>
      </c>
      <c r="AG133" s="806"/>
      <c r="AH133" s="806"/>
      <c r="AI133" s="806"/>
      <c r="AJ133" s="807"/>
      <c r="AK133" s="805">
        <v>10.3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fe7bxQwssvlqRAoSwcxMtWc9waaV/+rZdU2aH1QLejopPfGl4PWB3FXIMGPYcAq5bpvK7hsjvlVC0qER8aEWg==" saltValue="i/GXRHwXPihMvMmJ+jQ9t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RuAALpiHnNbEa0+RMlX/imKiC1kqmbf0akBIRgnB5jmSXkZnz3g7O7iBV72jpvlrK11dy9jU2csgRdtY1IC5aw==" saltValue="7sqN7RFhMHCsS+vmm3Wr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G31"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VpmJXiTRTFeffmRHYBcDb/zdnO7zgey8QHBbRRjCSgamxIpGbAY1C0wnAygEz0LWZk0WusTLbezp2BDyK2CnA==" saltValue="39lMToXjidIXMZPckmktR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9" t="s">
        <v>521</v>
      </c>
      <c r="AP7" s="305"/>
      <c r="AQ7" s="306" t="s">
        <v>522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40"/>
      <c r="AP8" s="311" t="s">
        <v>523</v>
      </c>
      <c r="AQ8" s="312" t="s">
        <v>524</v>
      </c>
      <c r="AR8" s="313" t="s">
        <v>525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30" t="s">
        <v>526</v>
      </c>
      <c r="AL9" s="1231"/>
      <c r="AM9" s="1231"/>
      <c r="AN9" s="1232"/>
      <c r="AO9" s="314">
        <v>2152994</v>
      </c>
      <c r="AP9" s="314">
        <v>58310</v>
      </c>
      <c r="AQ9" s="315">
        <v>93452</v>
      </c>
      <c r="AR9" s="316">
        <v>-37.6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30" t="s">
        <v>527</v>
      </c>
      <c r="AL10" s="1231"/>
      <c r="AM10" s="1231"/>
      <c r="AN10" s="1232"/>
      <c r="AO10" s="317">
        <v>488154</v>
      </c>
      <c r="AP10" s="317">
        <v>13221</v>
      </c>
      <c r="AQ10" s="318">
        <v>10961</v>
      </c>
      <c r="AR10" s="319">
        <v>20.6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30" t="s">
        <v>528</v>
      </c>
      <c r="AL11" s="1231"/>
      <c r="AM11" s="1231"/>
      <c r="AN11" s="1232"/>
      <c r="AO11" s="317">
        <v>4741</v>
      </c>
      <c r="AP11" s="317">
        <v>128</v>
      </c>
      <c r="AQ11" s="318">
        <v>1243</v>
      </c>
      <c r="AR11" s="319">
        <v>-89.7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30" t="s">
        <v>529</v>
      </c>
      <c r="AL12" s="1231"/>
      <c r="AM12" s="1231"/>
      <c r="AN12" s="1232"/>
      <c r="AO12" s="317" t="s">
        <v>530</v>
      </c>
      <c r="AP12" s="317" t="s">
        <v>530</v>
      </c>
      <c r="AQ12" s="318">
        <v>0</v>
      </c>
      <c r="AR12" s="319" t="s">
        <v>530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30" t="s">
        <v>531</v>
      </c>
      <c r="AL13" s="1231"/>
      <c r="AM13" s="1231"/>
      <c r="AN13" s="1232"/>
      <c r="AO13" s="317">
        <v>52348</v>
      </c>
      <c r="AP13" s="317">
        <v>1418</v>
      </c>
      <c r="AQ13" s="318">
        <v>3934</v>
      </c>
      <c r="AR13" s="319">
        <v>-64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30" t="s">
        <v>532</v>
      </c>
      <c r="AL14" s="1231"/>
      <c r="AM14" s="1231"/>
      <c r="AN14" s="1232"/>
      <c r="AO14" s="317">
        <v>101694</v>
      </c>
      <c r="AP14" s="317">
        <v>2754</v>
      </c>
      <c r="AQ14" s="318">
        <v>2305</v>
      </c>
      <c r="AR14" s="319">
        <v>19.5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3" t="s">
        <v>533</v>
      </c>
      <c r="AL15" s="1234"/>
      <c r="AM15" s="1234"/>
      <c r="AN15" s="1235"/>
      <c r="AO15" s="317">
        <v>-54876</v>
      </c>
      <c r="AP15" s="317">
        <v>-1486</v>
      </c>
      <c r="AQ15" s="318">
        <v>-6772</v>
      </c>
      <c r="AR15" s="319">
        <v>-78.099999999999994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3" t="s">
        <v>186</v>
      </c>
      <c r="AL16" s="1234"/>
      <c r="AM16" s="1234"/>
      <c r="AN16" s="1235"/>
      <c r="AO16" s="317">
        <v>2745055</v>
      </c>
      <c r="AP16" s="317">
        <v>74345</v>
      </c>
      <c r="AQ16" s="318">
        <v>105123</v>
      </c>
      <c r="AR16" s="319">
        <v>-29.3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535</v>
      </c>
      <c r="AP20" s="326" t="s">
        <v>536</v>
      </c>
      <c r="AQ20" s="327" t="s">
        <v>537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6" t="s">
        <v>538</v>
      </c>
      <c r="AL21" s="1237"/>
      <c r="AM21" s="1237"/>
      <c r="AN21" s="1238"/>
      <c r="AO21" s="330">
        <v>6.18</v>
      </c>
      <c r="AP21" s="331">
        <v>9.61</v>
      </c>
      <c r="AQ21" s="332">
        <v>-3.43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6" t="s">
        <v>539</v>
      </c>
      <c r="AL22" s="1237"/>
      <c r="AM22" s="1237"/>
      <c r="AN22" s="1238"/>
      <c r="AO22" s="335">
        <v>97.7</v>
      </c>
      <c r="AP22" s="336">
        <v>97.3</v>
      </c>
      <c r="AQ22" s="337">
        <v>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9" t="s">
        <v>521</v>
      </c>
      <c r="AP30" s="305"/>
      <c r="AQ30" s="306" t="s">
        <v>522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40"/>
      <c r="AP31" s="311" t="s">
        <v>523</v>
      </c>
      <c r="AQ31" s="312" t="s">
        <v>524</v>
      </c>
      <c r="AR31" s="313" t="s">
        <v>525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9" t="s">
        <v>543</v>
      </c>
      <c r="AL32" s="1220"/>
      <c r="AM32" s="1220"/>
      <c r="AN32" s="1221"/>
      <c r="AO32" s="345">
        <v>1707234</v>
      </c>
      <c r="AP32" s="345">
        <v>46238</v>
      </c>
      <c r="AQ32" s="346">
        <v>59783</v>
      </c>
      <c r="AR32" s="347">
        <v>-22.7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9" t="s">
        <v>544</v>
      </c>
      <c r="AL33" s="1220"/>
      <c r="AM33" s="1220"/>
      <c r="AN33" s="1221"/>
      <c r="AO33" s="345" t="s">
        <v>530</v>
      </c>
      <c r="AP33" s="345" t="s">
        <v>530</v>
      </c>
      <c r="AQ33" s="346" t="s">
        <v>530</v>
      </c>
      <c r="AR33" s="347" t="s">
        <v>530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9" t="s">
        <v>545</v>
      </c>
      <c r="AL34" s="1220"/>
      <c r="AM34" s="1220"/>
      <c r="AN34" s="1221"/>
      <c r="AO34" s="345" t="s">
        <v>530</v>
      </c>
      <c r="AP34" s="345" t="s">
        <v>530</v>
      </c>
      <c r="AQ34" s="346">
        <v>3</v>
      </c>
      <c r="AR34" s="347" t="s">
        <v>530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9" t="s">
        <v>546</v>
      </c>
      <c r="AL35" s="1220"/>
      <c r="AM35" s="1220"/>
      <c r="AN35" s="1221"/>
      <c r="AO35" s="345">
        <v>226600</v>
      </c>
      <c r="AP35" s="345">
        <v>6137</v>
      </c>
      <c r="AQ35" s="346">
        <v>17197</v>
      </c>
      <c r="AR35" s="347">
        <v>-64.3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9" t="s">
        <v>547</v>
      </c>
      <c r="AL36" s="1220"/>
      <c r="AM36" s="1220"/>
      <c r="AN36" s="1221"/>
      <c r="AO36" s="345">
        <v>112018</v>
      </c>
      <c r="AP36" s="345">
        <v>3034</v>
      </c>
      <c r="AQ36" s="346">
        <v>2470</v>
      </c>
      <c r="AR36" s="347">
        <v>22.8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9" t="s">
        <v>548</v>
      </c>
      <c r="AL37" s="1220"/>
      <c r="AM37" s="1220"/>
      <c r="AN37" s="1221"/>
      <c r="AO37" s="345">
        <v>15</v>
      </c>
      <c r="AP37" s="345">
        <v>0</v>
      </c>
      <c r="AQ37" s="346">
        <v>386</v>
      </c>
      <c r="AR37" s="347">
        <v>-100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6" t="s">
        <v>549</v>
      </c>
      <c r="AL38" s="1217"/>
      <c r="AM38" s="1217"/>
      <c r="AN38" s="1218"/>
      <c r="AO38" s="348" t="s">
        <v>530</v>
      </c>
      <c r="AP38" s="348" t="s">
        <v>530</v>
      </c>
      <c r="AQ38" s="349">
        <v>2</v>
      </c>
      <c r="AR38" s="337" t="s">
        <v>530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6" t="s">
        <v>550</v>
      </c>
      <c r="AL39" s="1217"/>
      <c r="AM39" s="1217"/>
      <c r="AN39" s="1218"/>
      <c r="AO39" s="345">
        <v>-112889</v>
      </c>
      <c r="AP39" s="345">
        <v>-3057</v>
      </c>
      <c r="AQ39" s="346">
        <v>-5644</v>
      </c>
      <c r="AR39" s="347">
        <v>-45.8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9" t="s">
        <v>551</v>
      </c>
      <c r="AL40" s="1220"/>
      <c r="AM40" s="1220"/>
      <c r="AN40" s="1221"/>
      <c r="AO40" s="345">
        <v>-1102406</v>
      </c>
      <c r="AP40" s="345">
        <v>-29857</v>
      </c>
      <c r="AQ40" s="346">
        <v>-52018</v>
      </c>
      <c r="AR40" s="347">
        <v>-42.6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2" t="s">
        <v>299</v>
      </c>
      <c r="AL41" s="1223"/>
      <c r="AM41" s="1223"/>
      <c r="AN41" s="1224"/>
      <c r="AO41" s="345">
        <v>830572</v>
      </c>
      <c r="AP41" s="345">
        <v>22495</v>
      </c>
      <c r="AQ41" s="346">
        <v>22179</v>
      </c>
      <c r="AR41" s="347">
        <v>1.4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5" t="s">
        <v>521</v>
      </c>
      <c r="AN49" s="1227" t="s">
        <v>555</v>
      </c>
      <c r="AO49" s="1228"/>
      <c r="AP49" s="1228"/>
      <c r="AQ49" s="1228"/>
      <c r="AR49" s="122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6"/>
      <c r="AN50" s="361" t="s">
        <v>556</v>
      </c>
      <c r="AO50" s="362" t="s">
        <v>557</v>
      </c>
      <c r="AP50" s="363" t="s">
        <v>558</v>
      </c>
      <c r="AQ50" s="364" t="s">
        <v>559</v>
      </c>
      <c r="AR50" s="365" t="s">
        <v>560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561</v>
      </c>
      <c r="AL51" s="358"/>
      <c r="AM51" s="366">
        <v>1587811</v>
      </c>
      <c r="AN51" s="367">
        <v>42231</v>
      </c>
      <c r="AO51" s="368">
        <v>6.3</v>
      </c>
      <c r="AP51" s="369">
        <v>66954</v>
      </c>
      <c r="AQ51" s="370">
        <v>-21.7</v>
      </c>
      <c r="AR51" s="371">
        <v>28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562</v>
      </c>
      <c r="AM52" s="374">
        <v>612986</v>
      </c>
      <c r="AN52" s="375">
        <v>16304</v>
      </c>
      <c r="AO52" s="376">
        <v>-7.7</v>
      </c>
      <c r="AP52" s="377">
        <v>37305</v>
      </c>
      <c r="AQ52" s="378">
        <v>-15.9</v>
      </c>
      <c r="AR52" s="379">
        <v>8.1999999999999993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563</v>
      </c>
      <c r="AL53" s="358"/>
      <c r="AM53" s="366">
        <v>1985868</v>
      </c>
      <c r="AN53" s="367">
        <v>53094</v>
      </c>
      <c r="AO53" s="368">
        <v>25.7</v>
      </c>
      <c r="AP53" s="369">
        <v>72656</v>
      </c>
      <c r="AQ53" s="370">
        <v>8.5</v>
      </c>
      <c r="AR53" s="371">
        <v>17.2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562</v>
      </c>
      <c r="AM54" s="374">
        <v>853132</v>
      </c>
      <c r="AN54" s="375">
        <v>22809</v>
      </c>
      <c r="AO54" s="376">
        <v>39.9</v>
      </c>
      <c r="AP54" s="377">
        <v>36448</v>
      </c>
      <c r="AQ54" s="378">
        <v>-2.2999999999999998</v>
      </c>
      <c r="AR54" s="379">
        <v>42.2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564</v>
      </c>
      <c r="AL55" s="358"/>
      <c r="AM55" s="366">
        <v>2025156</v>
      </c>
      <c r="AN55" s="367">
        <v>54228</v>
      </c>
      <c r="AO55" s="368">
        <v>2.1</v>
      </c>
      <c r="AP55" s="369">
        <v>65080</v>
      </c>
      <c r="AQ55" s="370">
        <v>-10.4</v>
      </c>
      <c r="AR55" s="371">
        <v>12.5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562</v>
      </c>
      <c r="AM56" s="374">
        <v>694248</v>
      </c>
      <c r="AN56" s="375">
        <v>18590</v>
      </c>
      <c r="AO56" s="376">
        <v>-18.5</v>
      </c>
      <c r="AP56" s="377">
        <v>38201</v>
      </c>
      <c r="AQ56" s="378">
        <v>4.8</v>
      </c>
      <c r="AR56" s="379">
        <v>-23.3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565</v>
      </c>
      <c r="AL57" s="358"/>
      <c r="AM57" s="366">
        <v>2500064</v>
      </c>
      <c r="AN57" s="367">
        <v>67491</v>
      </c>
      <c r="AO57" s="368">
        <v>24.5</v>
      </c>
      <c r="AP57" s="369">
        <v>79288</v>
      </c>
      <c r="AQ57" s="370">
        <v>21.8</v>
      </c>
      <c r="AR57" s="371">
        <v>2.7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562</v>
      </c>
      <c r="AM58" s="374">
        <v>944494</v>
      </c>
      <c r="AN58" s="375">
        <v>25497</v>
      </c>
      <c r="AO58" s="376">
        <v>37.200000000000003</v>
      </c>
      <c r="AP58" s="377">
        <v>41870</v>
      </c>
      <c r="AQ58" s="378">
        <v>9.6</v>
      </c>
      <c r="AR58" s="379">
        <v>27.6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566</v>
      </c>
      <c r="AL59" s="358"/>
      <c r="AM59" s="366">
        <v>2245029</v>
      </c>
      <c r="AN59" s="367">
        <v>60803</v>
      </c>
      <c r="AO59" s="368">
        <v>-9.9</v>
      </c>
      <c r="AP59" s="369">
        <v>84962</v>
      </c>
      <c r="AQ59" s="370">
        <v>7.2</v>
      </c>
      <c r="AR59" s="371">
        <v>-17.100000000000001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562</v>
      </c>
      <c r="AM60" s="374">
        <v>878397</v>
      </c>
      <c r="AN60" s="375">
        <v>23790</v>
      </c>
      <c r="AO60" s="376">
        <v>-6.7</v>
      </c>
      <c r="AP60" s="377">
        <v>42793</v>
      </c>
      <c r="AQ60" s="378">
        <v>2.2000000000000002</v>
      </c>
      <c r="AR60" s="379">
        <v>-8.9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567</v>
      </c>
      <c r="AL61" s="380"/>
      <c r="AM61" s="381">
        <v>2068786</v>
      </c>
      <c r="AN61" s="382">
        <v>55569</v>
      </c>
      <c r="AO61" s="383">
        <v>9.6999999999999993</v>
      </c>
      <c r="AP61" s="384">
        <v>73788</v>
      </c>
      <c r="AQ61" s="385">
        <v>1.1000000000000001</v>
      </c>
      <c r="AR61" s="371">
        <v>8.6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562</v>
      </c>
      <c r="AM62" s="374">
        <v>796651</v>
      </c>
      <c r="AN62" s="375">
        <v>21398</v>
      </c>
      <c r="AO62" s="376">
        <v>8.8000000000000007</v>
      </c>
      <c r="AP62" s="377">
        <v>39323</v>
      </c>
      <c r="AQ62" s="378">
        <v>-0.3</v>
      </c>
      <c r="AR62" s="379">
        <v>9.1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pXKMEXC7tdrmYDPgoy3D5INYJ/GTVYQ0XWJtj70dRBIyHPjKFbK6XlVDyyx4MMhaRs6H0cvge7IrD7HJvSgbDQ==" saltValue="OBRwDhCXQHvKli/aYRl46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569</v>
      </c>
    </row>
    <row r="120" spans="125:125" ht="13.5" hidden="1" customHeight="1" x14ac:dyDescent="0.15"/>
    <row r="121" spans="125:125" ht="13.5" hidden="1" customHeight="1" x14ac:dyDescent="0.15">
      <c r="DU121" s="292"/>
    </row>
  </sheetData>
  <sheetProtection algorithmName="SHA-512" hashValue="sCUpp/MzettJFPuZIpyEpmAGyrril1jA/RxF+kknYRZouwSETSzxC9jxL1dYaScKSfdEQTdgyM60iqZ9nD75pw==" saltValue="2/ZX6afg2o9sRMUpMc9Em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570</v>
      </c>
    </row>
  </sheetData>
  <sheetProtection algorithmName="SHA-512" hashValue="vpzuq/fc8NG4Zo21VjUdZh+QpkZxTIVud8yUktllAtwwrUX4bCn18QOL6mVcqheaiDDKzTmZpPVxk6YXsXDqrA==" saltValue="uBLtnr6/30hpx4sowupU/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41" t="s">
        <v>3</v>
      </c>
      <c r="D47" s="1241"/>
      <c r="E47" s="1242"/>
      <c r="F47" s="11">
        <v>40.369999999999997</v>
      </c>
      <c r="G47" s="12">
        <v>28.56</v>
      </c>
      <c r="H47" s="12">
        <v>33.06</v>
      </c>
      <c r="I47" s="12">
        <v>37.479999999999997</v>
      </c>
      <c r="J47" s="13">
        <v>38.75</v>
      </c>
    </row>
    <row r="48" spans="2:10" ht="57.75" customHeight="1" x14ac:dyDescent="0.15">
      <c r="B48" s="14"/>
      <c r="C48" s="1243" t="s">
        <v>4</v>
      </c>
      <c r="D48" s="1243"/>
      <c r="E48" s="1244"/>
      <c r="F48" s="15">
        <v>7.9</v>
      </c>
      <c r="G48" s="16">
        <v>9.23</v>
      </c>
      <c r="H48" s="16">
        <v>8.7899999999999991</v>
      </c>
      <c r="I48" s="16">
        <v>4.04</v>
      </c>
      <c r="J48" s="17">
        <v>6.97</v>
      </c>
    </row>
    <row r="49" spans="2:10" ht="57.75" customHeight="1" thickBot="1" x14ac:dyDescent="0.2">
      <c r="B49" s="18"/>
      <c r="C49" s="1245" t="s">
        <v>5</v>
      </c>
      <c r="D49" s="1245"/>
      <c r="E49" s="1246"/>
      <c r="F49" s="19">
        <v>1.79</v>
      </c>
      <c r="G49" s="20" t="s">
        <v>576</v>
      </c>
      <c r="H49" s="20" t="s">
        <v>577</v>
      </c>
      <c r="I49" s="20" t="s">
        <v>578</v>
      </c>
      <c r="J49" s="21">
        <v>3.02</v>
      </c>
    </row>
    <row r="50" spans="2:10" ht="13.5" customHeight="1" x14ac:dyDescent="0.15"/>
  </sheetData>
  <sheetProtection algorithmName="SHA-512" hashValue="PWnRZMbFSbQ8keyJF6KupOSCdO0htjkShXt5EvY91tn7v0BG+25FYbUbvXgGEyYkUHjV3xHV/1GxiBM/82OyrA==" saltValue="vxXyF+lv0hCu98rjkyoV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53" t="s">
        <v>579</v>
      </c>
      <c r="D34" s="1253"/>
      <c r="E34" s="1254"/>
      <c r="F34" s="32">
        <v>5.76</v>
      </c>
      <c r="G34" s="33">
        <v>7.23</v>
      </c>
      <c r="H34" s="33">
        <v>8.43</v>
      </c>
      <c r="I34" s="33">
        <v>10.050000000000001</v>
      </c>
      <c r="J34" s="34">
        <v>11.31</v>
      </c>
      <c r="K34" s="22"/>
      <c r="L34" s="22"/>
      <c r="M34" s="22"/>
      <c r="N34" s="22"/>
      <c r="O34" s="22"/>
      <c r="P34" s="22"/>
    </row>
    <row r="35" spans="1:16" ht="39" customHeight="1" x14ac:dyDescent="0.15">
      <c r="A35" s="22"/>
      <c r="B35" s="35"/>
      <c r="C35" s="1247" t="s">
        <v>580</v>
      </c>
      <c r="D35" s="1248"/>
      <c r="E35" s="1249"/>
      <c r="F35" s="36">
        <v>5.85</v>
      </c>
      <c r="G35" s="37">
        <v>6.25</v>
      </c>
      <c r="H35" s="37">
        <v>7.24</v>
      </c>
      <c r="I35" s="37">
        <v>7.96</v>
      </c>
      <c r="J35" s="38">
        <v>8.7899999999999991</v>
      </c>
      <c r="K35" s="22"/>
      <c r="L35" s="22"/>
      <c r="M35" s="22"/>
      <c r="N35" s="22"/>
      <c r="O35" s="22"/>
      <c r="P35" s="22"/>
    </row>
    <row r="36" spans="1:16" ht="39" customHeight="1" x14ac:dyDescent="0.15">
      <c r="A36" s="22"/>
      <c r="B36" s="35"/>
      <c r="C36" s="1247" t="s">
        <v>581</v>
      </c>
      <c r="D36" s="1248"/>
      <c r="E36" s="1249"/>
      <c r="F36" s="36">
        <v>7.9</v>
      </c>
      <c r="G36" s="37">
        <v>9.2200000000000006</v>
      </c>
      <c r="H36" s="37">
        <v>8.7799999999999994</v>
      </c>
      <c r="I36" s="37">
        <v>4.04</v>
      </c>
      <c r="J36" s="38">
        <v>6.96</v>
      </c>
      <c r="K36" s="22"/>
      <c r="L36" s="22"/>
      <c r="M36" s="22"/>
      <c r="N36" s="22"/>
      <c r="O36" s="22"/>
      <c r="P36" s="22"/>
    </row>
    <row r="37" spans="1:16" ht="39" customHeight="1" x14ac:dyDescent="0.15">
      <c r="A37" s="22"/>
      <c r="B37" s="35"/>
      <c r="C37" s="1247" t="s">
        <v>582</v>
      </c>
      <c r="D37" s="1248"/>
      <c r="E37" s="1249"/>
      <c r="F37" s="36">
        <v>1.99</v>
      </c>
      <c r="G37" s="37">
        <v>2.29</v>
      </c>
      <c r="H37" s="37">
        <v>2.44</v>
      </c>
      <c r="I37" s="37">
        <v>2.09</v>
      </c>
      <c r="J37" s="38">
        <v>2.23</v>
      </c>
      <c r="K37" s="22"/>
      <c r="L37" s="22"/>
      <c r="M37" s="22"/>
      <c r="N37" s="22"/>
      <c r="O37" s="22"/>
      <c r="P37" s="22"/>
    </row>
    <row r="38" spans="1:16" ht="39" customHeight="1" x14ac:dyDescent="0.15">
      <c r="A38" s="22"/>
      <c r="B38" s="35"/>
      <c r="C38" s="1247" t="s">
        <v>583</v>
      </c>
      <c r="D38" s="1248"/>
      <c r="E38" s="1249"/>
      <c r="F38" s="36">
        <v>0.17</v>
      </c>
      <c r="G38" s="37">
        <v>0</v>
      </c>
      <c r="H38" s="37">
        <v>0</v>
      </c>
      <c r="I38" s="37">
        <v>0.28999999999999998</v>
      </c>
      <c r="J38" s="38">
        <v>0.5</v>
      </c>
      <c r="K38" s="22"/>
      <c r="L38" s="22"/>
      <c r="M38" s="22"/>
      <c r="N38" s="22"/>
      <c r="O38" s="22"/>
      <c r="P38" s="22"/>
    </row>
    <row r="39" spans="1:16" ht="39" customHeight="1" x14ac:dyDescent="0.15">
      <c r="A39" s="22"/>
      <c r="B39" s="35"/>
      <c r="C39" s="1247" t="s">
        <v>584</v>
      </c>
      <c r="D39" s="1248"/>
      <c r="E39" s="1249"/>
      <c r="F39" s="36">
        <v>0</v>
      </c>
      <c r="G39" s="37">
        <v>0</v>
      </c>
      <c r="H39" s="37">
        <v>0</v>
      </c>
      <c r="I39" s="37">
        <v>0</v>
      </c>
      <c r="J39" s="38">
        <v>0.1</v>
      </c>
      <c r="K39" s="22"/>
      <c r="L39" s="22"/>
      <c r="M39" s="22"/>
      <c r="N39" s="22"/>
      <c r="O39" s="22"/>
      <c r="P39" s="22"/>
    </row>
    <row r="40" spans="1:16" ht="39" customHeight="1" x14ac:dyDescent="0.15">
      <c r="A40" s="22"/>
      <c r="B40" s="35"/>
      <c r="C40" s="1247" t="s">
        <v>585</v>
      </c>
      <c r="D40" s="1248"/>
      <c r="E40" s="1249"/>
      <c r="F40" s="36">
        <v>0</v>
      </c>
      <c r="G40" s="37">
        <v>0</v>
      </c>
      <c r="H40" s="37">
        <v>0</v>
      </c>
      <c r="I40" s="37">
        <v>0</v>
      </c>
      <c r="J40" s="38">
        <v>0</v>
      </c>
      <c r="K40" s="22"/>
      <c r="L40" s="22"/>
      <c r="M40" s="22"/>
      <c r="N40" s="22"/>
      <c r="O40" s="22"/>
      <c r="P40" s="22"/>
    </row>
    <row r="41" spans="1:16" ht="39" customHeight="1" x14ac:dyDescent="0.15">
      <c r="A41" s="22"/>
      <c r="B41" s="35"/>
      <c r="C41" s="1247"/>
      <c r="D41" s="1248"/>
      <c r="E41" s="1249"/>
      <c r="F41" s="36"/>
      <c r="G41" s="37"/>
      <c r="H41" s="37"/>
      <c r="I41" s="37"/>
      <c r="J41" s="38"/>
      <c r="K41" s="22"/>
      <c r="L41" s="22"/>
      <c r="M41" s="22"/>
      <c r="N41" s="22"/>
      <c r="O41" s="22"/>
      <c r="P41" s="22"/>
    </row>
    <row r="42" spans="1:16" ht="39" customHeight="1" x14ac:dyDescent="0.15">
      <c r="A42" s="22"/>
      <c r="B42" s="39"/>
      <c r="C42" s="1247" t="s">
        <v>586</v>
      </c>
      <c r="D42" s="1248"/>
      <c r="E42" s="1249"/>
      <c r="F42" s="36" t="s">
        <v>530</v>
      </c>
      <c r="G42" s="37" t="s">
        <v>530</v>
      </c>
      <c r="H42" s="37" t="s">
        <v>530</v>
      </c>
      <c r="I42" s="37" t="s">
        <v>530</v>
      </c>
      <c r="J42" s="38" t="s">
        <v>530</v>
      </c>
      <c r="K42" s="22"/>
      <c r="L42" s="22"/>
      <c r="M42" s="22"/>
      <c r="N42" s="22"/>
      <c r="O42" s="22"/>
      <c r="P42" s="22"/>
    </row>
    <row r="43" spans="1:16" ht="39" customHeight="1" thickBot="1" x14ac:dyDescent="0.2">
      <c r="A43" s="22"/>
      <c r="B43" s="40"/>
      <c r="C43" s="1250" t="s">
        <v>587</v>
      </c>
      <c r="D43" s="1251"/>
      <c r="E43" s="1252"/>
      <c r="F43" s="41">
        <v>0</v>
      </c>
      <c r="G43" s="42">
        <v>0</v>
      </c>
      <c r="H43" s="42">
        <v>0.14000000000000001</v>
      </c>
      <c r="I43" s="42">
        <v>0.66</v>
      </c>
      <c r="J43" s="43" t="s">
        <v>530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XzCnIDRtp+SbmdUM8EKEYuZUQ6/QTDVGk9Gkfn55vkSGseo7RbseVTlcI6F4wPGAf915CC+iMQkN5NPatcrXQ==" saltValue="aOkr+Tvbkbc/zisQnI99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73" t="s">
        <v>11</v>
      </c>
      <c r="C45" s="1274"/>
      <c r="D45" s="58"/>
      <c r="E45" s="1279" t="s">
        <v>12</v>
      </c>
      <c r="F45" s="1279"/>
      <c r="G45" s="1279"/>
      <c r="H45" s="1279"/>
      <c r="I45" s="1279"/>
      <c r="J45" s="1280"/>
      <c r="K45" s="59">
        <v>1646</v>
      </c>
      <c r="L45" s="60">
        <v>1623</v>
      </c>
      <c r="M45" s="60">
        <v>1623</v>
      </c>
      <c r="N45" s="60">
        <v>1675</v>
      </c>
      <c r="O45" s="61">
        <v>1707</v>
      </c>
      <c r="P45" s="48"/>
      <c r="Q45" s="48"/>
      <c r="R45" s="48"/>
      <c r="S45" s="48"/>
      <c r="T45" s="48"/>
      <c r="U45" s="48"/>
    </row>
    <row r="46" spans="1:21" ht="30.75" customHeight="1" x14ac:dyDescent="0.15">
      <c r="A46" s="48"/>
      <c r="B46" s="1275"/>
      <c r="C46" s="1276"/>
      <c r="D46" s="62"/>
      <c r="E46" s="1257" t="s">
        <v>13</v>
      </c>
      <c r="F46" s="1257"/>
      <c r="G46" s="1257"/>
      <c r="H46" s="1257"/>
      <c r="I46" s="1257"/>
      <c r="J46" s="1258"/>
      <c r="K46" s="63" t="s">
        <v>530</v>
      </c>
      <c r="L46" s="64" t="s">
        <v>530</v>
      </c>
      <c r="M46" s="64" t="s">
        <v>530</v>
      </c>
      <c r="N46" s="64" t="s">
        <v>530</v>
      </c>
      <c r="O46" s="65" t="s">
        <v>530</v>
      </c>
      <c r="P46" s="48"/>
      <c r="Q46" s="48"/>
      <c r="R46" s="48"/>
      <c r="S46" s="48"/>
      <c r="T46" s="48"/>
      <c r="U46" s="48"/>
    </row>
    <row r="47" spans="1:21" ht="30.75" customHeight="1" x14ac:dyDescent="0.15">
      <c r="A47" s="48"/>
      <c r="B47" s="1275"/>
      <c r="C47" s="1276"/>
      <c r="D47" s="62"/>
      <c r="E47" s="1257" t="s">
        <v>14</v>
      </c>
      <c r="F47" s="1257"/>
      <c r="G47" s="1257"/>
      <c r="H47" s="1257"/>
      <c r="I47" s="1257"/>
      <c r="J47" s="1258"/>
      <c r="K47" s="63">
        <v>47</v>
      </c>
      <c r="L47" s="64" t="s">
        <v>530</v>
      </c>
      <c r="M47" s="64" t="s">
        <v>530</v>
      </c>
      <c r="N47" s="64" t="s">
        <v>530</v>
      </c>
      <c r="O47" s="65" t="s">
        <v>530</v>
      </c>
      <c r="P47" s="48"/>
      <c r="Q47" s="48"/>
      <c r="R47" s="48"/>
      <c r="S47" s="48"/>
      <c r="T47" s="48"/>
      <c r="U47" s="48"/>
    </row>
    <row r="48" spans="1:21" ht="30.75" customHeight="1" x14ac:dyDescent="0.15">
      <c r="A48" s="48"/>
      <c r="B48" s="1275"/>
      <c r="C48" s="1276"/>
      <c r="D48" s="62"/>
      <c r="E48" s="1257" t="s">
        <v>15</v>
      </c>
      <c r="F48" s="1257"/>
      <c r="G48" s="1257"/>
      <c r="H48" s="1257"/>
      <c r="I48" s="1257"/>
      <c r="J48" s="1258"/>
      <c r="K48" s="63">
        <v>229</v>
      </c>
      <c r="L48" s="64">
        <v>231</v>
      </c>
      <c r="M48" s="64">
        <v>228</v>
      </c>
      <c r="N48" s="64">
        <v>228</v>
      </c>
      <c r="O48" s="65">
        <v>227</v>
      </c>
      <c r="P48" s="48"/>
      <c r="Q48" s="48"/>
      <c r="R48" s="48"/>
      <c r="S48" s="48"/>
      <c r="T48" s="48"/>
      <c r="U48" s="48"/>
    </row>
    <row r="49" spans="1:21" ht="30.75" customHeight="1" x14ac:dyDescent="0.15">
      <c r="A49" s="48"/>
      <c r="B49" s="1275"/>
      <c r="C49" s="1276"/>
      <c r="D49" s="62"/>
      <c r="E49" s="1257" t="s">
        <v>16</v>
      </c>
      <c r="F49" s="1257"/>
      <c r="G49" s="1257"/>
      <c r="H49" s="1257"/>
      <c r="I49" s="1257"/>
      <c r="J49" s="1258"/>
      <c r="K49" s="63">
        <v>95</v>
      </c>
      <c r="L49" s="64">
        <v>94</v>
      </c>
      <c r="M49" s="64">
        <v>100</v>
      </c>
      <c r="N49" s="64">
        <v>101</v>
      </c>
      <c r="O49" s="65">
        <v>112</v>
      </c>
      <c r="P49" s="48"/>
      <c r="Q49" s="48"/>
      <c r="R49" s="48"/>
      <c r="S49" s="48"/>
      <c r="T49" s="48"/>
      <c r="U49" s="48"/>
    </row>
    <row r="50" spans="1:21" ht="30.75" customHeight="1" x14ac:dyDescent="0.15">
      <c r="A50" s="48"/>
      <c r="B50" s="1275"/>
      <c r="C50" s="1276"/>
      <c r="D50" s="62"/>
      <c r="E50" s="1257" t="s">
        <v>17</v>
      </c>
      <c r="F50" s="1257"/>
      <c r="G50" s="1257"/>
      <c r="H50" s="1257"/>
      <c r="I50" s="1257"/>
      <c r="J50" s="1258"/>
      <c r="K50" s="63">
        <v>0</v>
      </c>
      <c r="L50" s="64">
        <v>0</v>
      </c>
      <c r="M50" s="64">
        <v>0</v>
      </c>
      <c r="N50" s="64">
        <v>0</v>
      </c>
      <c r="O50" s="65">
        <v>0</v>
      </c>
      <c r="P50" s="48"/>
      <c r="Q50" s="48"/>
      <c r="R50" s="48"/>
      <c r="S50" s="48"/>
      <c r="T50" s="48"/>
      <c r="U50" s="48"/>
    </row>
    <row r="51" spans="1:21" ht="30.75" customHeight="1" x14ac:dyDescent="0.15">
      <c r="A51" s="48"/>
      <c r="B51" s="1277"/>
      <c r="C51" s="1278"/>
      <c r="D51" s="66"/>
      <c r="E51" s="1257" t="s">
        <v>18</v>
      </c>
      <c r="F51" s="1257"/>
      <c r="G51" s="1257"/>
      <c r="H51" s="1257"/>
      <c r="I51" s="1257"/>
      <c r="J51" s="1258"/>
      <c r="K51" s="63" t="s">
        <v>530</v>
      </c>
      <c r="L51" s="64" t="s">
        <v>530</v>
      </c>
      <c r="M51" s="64" t="s">
        <v>530</v>
      </c>
      <c r="N51" s="64" t="s">
        <v>530</v>
      </c>
      <c r="O51" s="65" t="s">
        <v>530</v>
      </c>
      <c r="P51" s="48"/>
      <c r="Q51" s="48"/>
      <c r="R51" s="48"/>
      <c r="S51" s="48"/>
      <c r="T51" s="48"/>
      <c r="U51" s="48"/>
    </row>
    <row r="52" spans="1:21" ht="30.75" customHeight="1" x14ac:dyDescent="0.15">
      <c r="A52" s="48"/>
      <c r="B52" s="1255" t="s">
        <v>19</v>
      </c>
      <c r="C52" s="1256"/>
      <c r="D52" s="66"/>
      <c r="E52" s="1257" t="s">
        <v>20</v>
      </c>
      <c r="F52" s="1257"/>
      <c r="G52" s="1257"/>
      <c r="H52" s="1257"/>
      <c r="I52" s="1257"/>
      <c r="J52" s="1258"/>
      <c r="K52" s="63">
        <v>1276</v>
      </c>
      <c r="L52" s="64">
        <v>1258</v>
      </c>
      <c r="M52" s="64">
        <v>1248</v>
      </c>
      <c r="N52" s="64">
        <v>1214</v>
      </c>
      <c r="O52" s="65">
        <v>1215</v>
      </c>
      <c r="P52" s="48"/>
      <c r="Q52" s="48"/>
      <c r="R52" s="48"/>
      <c r="S52" s="48"/>
      <c r="T52" s="48"/>
      <c r="U52" s="48"/>
    </row>
    <row r="53" spans="1:21" ht="30.75" customHeight="1" thickBot="1" x14ac:dyDescent="0.2">
      <c r="A53" s="48"/>
      <c r="B53" s="1259" t="s">
        <v>21</v>
      </c>
      <c r="C53" s="1260"/>
      <c r="D53" s="67"/>
      <c r="E53" s="1261" t="s">
        <v>22</v>
      </c>
      <c r="F53" s="1261"/>
      <c r="G53" s="1261"/>
      <c r="H53" s="1261"/>
      <c r="I53" s="1261"/>
      <c r="J53" s="1262"/>
      <c r="K53" s="68">
        <v>741</v>
      </c>
      <c r="L53" s="69">
        <v>690</v>
      </c>
      <c r="M53" s="69">
        <v>703</v>
      </c>
      <c r="N53" s="69">
        <v>790</v>
      </c>
      <c r="O53" s="70">
        <v>831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263" t="s">
        <v>25</v>
      </c>
      <c r="C57" s="1264"/>
      <c r="D57" s="1267" t="s">
        <v>26</v>
      </c>
      <c r="E57" s="1268"/>
      <c r="F57" s="1268"/>
      <c r="G57" s="1268"/>
      <c r="H57" s="1268"/>
      <c r="I57" s="1268"/>
      <c r="J57" s="1269"/>
      <c r="K57" s="83"/>
      <c r="L57" s="84"/>
      <c r="M57" s="84"/>
      <c r="N57" s="84"/>
      <c r="O57" s="85"/>
    </row>
    <row r="58" spans="1:21" ht="31.5" customHeight="1" thickBot="1" x14ac:dyDescent="0.2">
      <c r="B58" s="1265"/>
      <c r="C58" s="1266"/>
      <c r="D58" s="1270" t="s">
        <v>27</v>
      </c>
      <c r="E58" s="1271"/>
      <c r="F58" s="1271"/>
      <c r="G58" s="1271"/>
      <c r="H58" s="1271"/>
      <c r="I58" s="1271"/>
      <c r="J58" s="127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O/RMukUq5TGtgUBgUq7JcnpwVcyQ2oeUpwFHtMAUSuTGXUMYHS289DWgwYPh2Y01sxrIUooUi2+69p5i9jXgQ==" saltValue="jrThm3+EVOQiPHiWsLh9M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93" t="s">
        <v>30</v>
      </c>
      <c r="C41" s="1294"/>
      <c r="D41" s="102"/>
      <c r="E41" s="1295" t="s">
        <v>31</v>
      </c>
      <c r="F41" s="1295"/>
      <c r="G41" s="1295"/>
      <c r="H41" s="1296"/>
      <c r="I41" s="103">
        <v>17643</v>
      </c>
      <c r="J41" s="104">
        <v>19728</v>
      </c>
      <c r="K41" s="104">
        <v>19796</v>
      </c>
      <c r="L41" s="104">
        <v>19755</v>
      </c>
      <c r="M41" s="105">
        <v>20076</v>
      </c>
    </row>
    <row r="42" spans="2:13" ht="27.75" customHeight="1" x14ac:dyDescent="0.15">
      <c r="B42" s="1283"/>
      <c r="C42" s="1284"/>
      <c r="D42" s="106"/>
      <c r="E42" s="1287" t="s">
        <v>32</v>
      </c>
      <c r="F42" s="1287"/>
      <c r="G42" s="1287"/>
      <c r="H42" s="1288"/>
      <c r="I42" s="107" t="s">
        <v>530</v>
      </c>
      <c r="J42" s="108" t="s">
        <v>530</v>
      </c>
      <c r="K42" s="108" t="s">
        <v>530</v>
      </c>
      <c r="L42" s="108" t="s">
        <v>530</v>
      </c>
      <c r="M42" s="109" t="s">
        <v>530</v>
      </c>
    </row>
    <row r="43" spans="2:13" ht="27.75" customHeight="1" x14ac:dyDescent="0.15">
      <c r="B43" s="1283"/>
      <c r="C43" s="1284"/>
      <c r="D43" s="106"/>
      <c r="E43" s="1287" t="s">
        <v>33</v>
      </c>
      <c r="F43" s="1287"/>
      <c r="G43" s="1287"/>
      <c r="H43" s="1288"/>
      <c r="I43" s="107">
        <v>2441</v>
      </c>
      <c r="J43" s="108">
        <v>2689</v>
      </c>
      <c r="K43" s="108">
        <v>2674</v>
      </c>
      <c r="L43" s="108">
        <v>2621</v>
      </c>
      <c r="M43" s="109">
        <v>2430</v>
      </c>
    </row>
    <row r="44" spans="2:13" ht="27.75" customHeight="1" x14ac:dyDescent="0.15">
      <c r="B44" s="1283"/>
      <c r="C44" s="1284"/>
      <c r="D44" s="106"/>
      <c r="E44" s="1287" t="s">
        <v>34</v>
      </c>
      <c r="F44" s="1287"/>
      <c r="G44" s="1287"/>
      <c r="H44" s="1288"/>
      <c r="I44" s="107">
        <v>438</v>
      </c>
      <c r="J44" s="108">
        <v>412</v>
      </c>
      <c r="K44" s="108">
        <v>400</v>
      </c>
      <c r="L44" s="108">
        <v>415</v>
      </c>
      <c r="M44" s="109">
        <v>3500</v>
      </c>
    </row>
    <row r="45" spans="2:13" ht="27.75" customHeight="1" x14ac:dyDescent="0.15">
      <c r="B45" s="1283"/>
      <c r="C45" s="1284"/>
      <c r="D45" s="106"/>
      <c r="E45" s="1287" t="s">
        <v>35</v>
      </c>
      <c r="F45" s="1287"/>
      <c r="G45" s="1287"/>
      <c r="H45" s="1288"/>
      <c r="I45" s="107">
        <v>1779</v>
      </c>
      <c r="J45" s="108">
        <v>1618</v>
      </c>
      <c r="K45" s="108">
        <v>1517</v>
      </c>
      <c r="L45" s="108">
        <v>1543</v>
      </c>
      <c r="M45" s="109">
        <v>1628</v>
      </c>
    </row>
    <row r="46" spans="2:13" ht="27.75" customHeight="1" x14ac:dyDescent="0.15">
      <c r="B46" s="1283"/>
      <c r="C46" s="1284"/>
      <c r="D46" s="110"/>
      <c r="E46" s="1287" t="s">
        <v>36</v>
      </c>
      <c r="F46" s="1287"/>
      <c r="G46" s="1287"/>
      <c r="H46" s="1288"/>
      <c r="I46" s="107">
        <v>151</v>
      </c>
      <c r="J46" s="108">
        <v>32</v>
      </c>
      <c r="K46" s="108">
        <v>32</v>
      </c>
      <c r="L46" s="108" t="s">
        <v>530</v>
      </c>
      <c r="M46" s="109" t="s">
        <v>530</v>
      </c>
    </row>
    <row r="47" spans="2:13" ht="27.75" customHeight="1" x14ac:dyDescent="0.15">
      <c r="B47" s="1283"/>
      <c r="C47" s="1284"/>
      <c r="D47" s="111"/>
      <c r="E47" s="1297" t="s">
        <v>37</v>
      </c>
      <c r="F47" s="1298"/>
      <c r="G47" s="1298"/>
      <c r="H47" s="1299"/>
      <c r="I47" s="107" t="s">
        <v>530</v>
      </c>
      <c r="J47" s="108" t="s">
        <v>530</v>
      </c>
      <c r="K47" s="108" t="s">
        <v>530</v>
      </c>
      <c r="L47" s="108" t="s">
        <v>530</v>
      </c>
      <c r="M47" s="109" t="s">
        <v>530</v>
      </c>
    </row>
    <row r="48" spans="2:13" ht="27.75" customHeight="1" x14ac:dyDescent="0.15">
      <c r="B48" s="1283"/>
      <c r="C48" s="1284"/>
      <c r="D48" s="106"/>
      <c r="E48" s="1287" t="s">
        <v>38</v>
      </c>
      <c r="F48" s="1287"/>
      <c r="G48" s="1287"/>
      <c r="H48" s="1288"/>
      <c r="I48" s="107" t="s">
        <v>530</v>
      </c>
      <c r="J48" s="108" t="s">
        <v>530</v>
      </c>
      <c r="K48" s="108" t="s">
        <v>530</v>
      </c>
      <c r="L48" s="108" t="s">
        <v>530</v>
      </c>
      <c r="M48" s="109" t="s">
        <v>530</v>
      </c>
    </row>
    <row r="49" spans="2:13" ht="27.75" customHeight="1" x14ac:dyDescent="0.15">
      <c r="B49" s="1285"/>
      <c r="C49" s="1286"/>
      <c r="D49" s="106"/>
      <c r="E49" s="1287" t="s">
        <v>39</v>
      </c>
      <c r="F49" s="1287"/>
      <c r="G49" s="1287"/>
      <c r="H49" s="1288"/>
      <c r="I49" s="107" t="s">
        <v>530</v>
      </c>
      <c r="J49" s="108" t="s">
        <v>530</v>
      </c>
      <c r="K49" s="108" t="s">
        <v>530</v>
      </c>
      <c r="L49" s="108" t="s">
        <v>530</v>
      </c>
      <c r="M49" s="109" t="s">
        <v>530</v>
      </c>
    </row>
    <row r="50" spans="2:13" ht="27.75" customHeight="1" x14ac:dyDescent="0.15">
      <c r="B50" s="1281" t="s">
        <v>40</v>
      </c>
      <c r="C50" s="1282"/>
      <c r="D50" s="112"/>
      <c r="E50" s="1287" t="s">
        <v>41</v>
      </c>
      <c r="F50" s="1287"/>
      <c r="G50" s="1287"/>
      <c r="H50" s="1288"/>
      <c r="I50" s="107">
        <v>5289</v>
      </c>
      <c r="J50" s="108">
        <v>5730</v>
      </c>
      <c r="K50" s="108">
        <v>6067</v>
      </c>
      <c r="L50" s="108">
        <v>6324</v>
      </c>
      <c r="M50" s="109">
        <v>6533</v>
      </c>
    </row>
    <row r="51" spans="2:13" ht="27.75" customHeight="1" x14ac:dyDescent="0.15">
      <c r="B51" s="1283"/>
      <c r="C51" s="1284"/>
      <c r="D51" s="106"/>
      <c r="E51" s="1287" t="s">
        <v>42</v>
      </c>
      <c r="F51" s="1287"/>
      <c r="G51" s="1287"/>
      <c r="H51" s="1288"/>
      <c r="I51" s="107">
        <v>939</v>
      </c>
      <c r="J51" s="108">
        <v>785</v>
      </c>
      <c r="K51" s="108">
        <v>718</v>
      </c>
      <c r="L51" s="108">
        <v>565</v>
      </c>
      <c r="M51" s="109">
        <v>510</v>
      </c>
    </row>
    <row r="52" spans="2:13" ht="27.75" customHeight="1" x14ac:dyDescent="0.15">
      <c r="B52" s="1285"/>
      <c r="C52" s="1286"/>
      <c r="D52" s="106"/>
      <c r="E52" s="1287" t="s">
        <v>43</v>
      </c>
      <c r="F52" s="1287"/>
      <c r="G52" s="1287"/>
      <c r="H52" s="1288"/>
      <c r="I52" s="107">
        <v>13602</v>
      </c>
      <c r="J52" s="108">
        <v>15805</v>
      </c>
      <c r="K52" s="108">
        <v>15997</v>
      </c>
      <c r="L52" s="108">
        <v>17242</v>
      </c>
      <c r="M52" s="109">
        <v>19032</v>
      </c>
    </row>
    <row r="53" spans="2:13" ht="27.75" customHeight="1" thickBot="1" x14ac:dyDescent="0.2">
      <c r="B53" s="1289" t="s">
        <v>44</v>
      </c>
      <c r="C53" s="1290"/>
      <c r="D53" s="113"/>
      <c r="E53" s="1291" t="s">
        <v>45</v>
      </c>
      <c r="F53" s="1291"/>
      <c r="G53" s="1291"/>
      <c r="H53" s="1292"/>
      <c r="I53" s="114">
        <v>2622</v>
      </c>
      <c r="J53" s="115">
        <v>2158</v>
      </c>
      <c r="K53" s="115">
        <v>1638</v>
      </c>
      <c r="L53" s="115">
        <v>203</v>
      </c>
      <c r="M53" s="116">
        <v>1557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406cAoFn640zzCECiMP6DC/32ZmbZOySZzOox3BdD0rAPFbqpVcs+DxXsF/Jfg5m85OR9ykoj9qVdKVDvtUYQ==" saltValue="wHh/KKl8DWA4Bes286xz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573</v>
      </c>
      <c r="G54" s="125" t="s">
        <v>574</v>
      </c>
      <c r="H54" s="126" t="s">
        <v>575</v>
      </c>
    </row>
    <row r="55" spans="2:8" ht="52.5" customHeight="1" x14ac:dyDescent="0.15">
      <c r="B55" s="127"/>
      <c r="C55" s="1308" t="s">
        <v>48</v>
      </c>
      <c r="D55" s="1308"/>
      <c r="E55" s="1309"/>
      <c r="F55" s="128">
        <v>2819</v>
      </c>
      <c r="G55" s="128">
        <v>3220</v>
      </c>
      <c r="H55" s="129">
        <v>3396</v>
      </c>
    </row>
    <row r="56" spans="2:8" ht="52.5" customHeight="1" x14ac:dyDescent="0.15">
      <c r="B56" s="130"/>
      <c r="C56" s="1310" t="s">
        <v>49</v>
      </c>
      <c r="D56" s="1310"/>
      <c r="E56" s="1311"/>
      <c r="F56" s="131">
        <v>159</v>
      </c>
      <c r="G56" s="131">
        <v>233</v>
      </c>
      <c r="H56" s="132">
        <v>233</v>
      </c>
    </row>
    <row r="57" spans="2:8" ht="53.25" customHeight="1" x14ac:dyDescent="0.15">
      <c r="B57" s="130"/>
      <c r="C57" s="1312" t="s">
        <v>50</v>
      </c>
      <c r="D57" s="1312"/>
      <c r="E57" s="1313"/>
      <c r="F57" s="133">
        <v>2739</v>
      </c>
      <c r="G57" s="133">
        <v>2439</v>
      </c>
      <c r="H57" s="134">
        <v>2408</v>
      </c>
    </row>
    <row r="58" spans="2:8" ht="45.75" customHeight="1" x14ac:dyDescent="0.15">
      <c r="B58" s="135"/>
      <c r="C58" s="1300" t="s">
        <v>611</v>
      </c>
      <c r="D58" s="1301"/>
      <c r="E58" s="1302"/>
      <c r="F58" s="136">
        <v>1199</v>
      </c>
      <c r="G58" s="136">
        <v>1146</v>
      </c>
      <c r="H58" s="137">
        <v>1132</v>
      </c>
    </row>
    <row r="59" spans="2:8" ht="45.75" customHeight="1" x14ac:dyDescent="0.15">
      <c r="B59" s="135"/>
      <c r="C59" s="1300" t="s">
        <v>603</v>
      </c>
      <c r="D59" s="1301"/>
      <c r="E59" s="1302"/>
      <c r="F59" s="136">
        <v>1009</v>
      </c>
      <c r="G59" s="136">
        <v>821</v>
      </c>
      <c r="H59" s="137">
        <v>820</v>
      </c>
    </row>
    <row r="60" spans="2:8" ht="45.75" customHeight="1" x14ac:dyDescent="0.15">
      <c r="B60" s="135"/>
      <c r="C60" s="1300" t="s">
        <v>604</v>
      </c>
      <c r="D60" s="1301"/>
      <c r="E60" s="1302"/>
      <c r="F60" s="136">
        <v>287</v>
      </c>
      <c r="G60" s="136">
        <v>238</v>
      </c>
      <c r="H60" s="137">
        <v>180</v>
      </c>
    </row>
    <row r="61" spans="2:8" ht="45.75" customHeight="1" x14ac:dyDescent="0.15">
      <c r="B61" s="135"/>
      <c r="C61" s="1300" t="s">
        <v>605</v>
      </c>
      <c r="D61" s="1301"/>
      <c r="E61" s="1302"/>
      <c r="F61" s="136">
        <v>100</v>
      </c>
      <c r="G61" s="136">
        <v>103</v>
      </c>
      <c r="H61" s="137">
        <v>103</v>
      </c>
    </row>
    <row r="62" spans="2:8" ht="45.75" customHeight="1" thickBot="1" x14ac:dyDescent="0.2">
      <c r="B62" s="138"/>
      <c r="C62" s="1303" t="s">
        <v>606</v>
      </c>
      <c r="D62" s="1304"/>
      <c r="E62" s="1305"/>
      <c r="F62" s="139" t="s">
        <v>607</v>
      </c>
      <c r="G62" s="139" t="s">
        <v>607</v>
      </c>
      <c r="H62" s="140">
        <v>50</v>
      </c>
    </row>
    <row r="63" spans="2:8" ht="52.5" customHeight="1" thickBot="1" x14ac:dyDescent="0.2">
      <c r="B63" s="141"/>
      <c r="C63" s="1306" t="s">
        <v>51</v>
      </c>
      <c r="D63" s="1306"/>
      <c r="E63" s="1307"/>
      <c r="F63" s="142">
        <v>5717</v>
      </c>
      <c r="G63" s="142">
        <v>5893</v>
      </c>
      <c r="H63" s="143">
        <v>6037</v>
      </c>
    </row>
    <row r="64" spans="2:8" ht="15" customHeight="1" x14ac:dyDescent="0.15"/>
  </sheetData>
  <sheetProtection algorithmName="SHA-512" hashValue="HqhO0hzdzMbyg6WNyUnoAwyY/1RdhAYBg0UAHVngMKMdinsB7+NotusmKzRIzbeIE5/jVqlOY9yW5R4/oLVVCQ==" saltValue="qLgOoWqWytbGZkkSaIQY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S47" zoomScale="70" zoomScaleNormal="7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623</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623</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622</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618</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4" t="s">
        <v>621</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ht="13.5" x14ac:dyDescent="0.15">
      <c r="B44" s="389"/>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ht="13.5" x14ac:dyDescent="0.15">
      <c r="B45" s="389"/>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ht="13.5" x14ac:dyDescent="0.15">
      <c r="B46" s="389"/>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ht="13.5" x14ac:dyDescent="0.15">
      <c r="B47" s="389"/>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616</v>
      </c>
    </row>
    <row r="50" spans="1:109" ht="13.5" x14ac:dyDescent="0.15">
      <c r="B50" s="389"/>
      <c r="G50" s="1324"/>
      <c r="H50" s="1324"/>
      <c r="I50" s="1324"/>
      <c r="J50" s="1324"/>
      <c r="K50" s="398"/>
      <c r="L50" s="398"/>
      <c r="M50" s="397"/>
      <c r="N50" s="397"/>
      <c r="AN50" s="1325"/>
      <c r="AO50" s="1326"/>
      <c r="AP50" s="1326"/>
      <c r="AQ50" s="1326"/>
      <c r="AR50" s="1326"/>
      <c r="AS50" s="1326"/>
      <c r="AT50" s="1326"/>
      <c r="AU50" s="1326"/>
      <c r="AV50" s="1326"/>
      <c r="AW50" s="1326"/>
      <c r="AX50" s="1326"/>
      <c r="AY50" s="1326"/>
      <c r="AZ50" s="1326"/>
      <c r="BA50" s="1326"/>
      <c r="BB50" s="1326"/>
      <c r="BC50" s="1326"/>
      <c r="BD50" s="1326"/>
      <c r="BE50" s="1326"/>
      <c r="BF50" s="1326"/>
      <c r="BG50" s="1326"/>
      <c r="BH50" s="1326"/>
      <c r="BI50" s="1326"/>
      <c r="BJ50" s="1326"/>
      <c r="BK50" s="1326"/>
      <c r="BL50" s="1326"/>
      <c r="BM50" s="1326"/>
      <c r="BN50" s="1326"/>
      <c r="BO50" s="1327"/>
      <c r="BP50" s="1328" t="s">
        <v>571</v>
      </c>
      <c r="BQ50" s="1328"/>
      <c r="BR50" s="1328"/>
      <c r="BS50" s="1328"/>
      <c r="BT50" s="1328"/>
      <c r="BU50" s="1328"/>
      <c r="BV50" s="1328"/>
      <c r="BW50" s="1328"/>
      <c r="BX50" s="1328" t="s">
        <v>572</v>
      </c>
      <c r="BY50" s="1328"/>
      <c r="BZ50" s="1328"/>
      <c r="CA50" s="1328"/>
      <c r="CB50" s="1328"/>
      <c r="CC50" s="1328"/>
      <c r="CD50" s="1328"/>
      <c r="CE50" s="1328"/>
      <c r="CF50" s="1328" t="s">
        <v>573</v>
      </c>
      <c r="CG50" s="1328"/>
      <c r="CH50" s="1328"/>
      <c r="CI50" s="1328"/>
      <c r="CJ50" s="1328"/>
      <c r="CK50" s="1328"/>
      <c r="CL50" s="1328"/>
      <c r="CM50" s="1328"/>
      <c r="CN50" s="1328" t="s">
        <v>574</v>
      </c>
      <c r="CO50" s="1328"/>
      <c r="CP50" s="1328"/>
      <c r="CQ50" s="1328"/>
      <c r="CR50" s="1328"/>
      <c r="CS50" s="1328"/>
      <c r="CT50" s="1328"/>
      <c r="CU50" s="1328"/>
      <c r="CV50" s="1328" t="s">
        <v>575</v>
      </c>
      <c r="CW50" s="1328"/>
      <c r="CX50" s="1328"/>
      <c r="CY50" s="1328"/>
      <c r="CZ50" s="1328"/>
      <c r="DA50" s="1328"/>
      <c r="DB50" s="1328"/>
      <c r="DC50" s="1328"/>
    </row>
    <row r="51" spans="1:109" ht="13.5" customHeight="1" x14ac:dyDescent="0.15">
      <c r="B51" s="389"/>
      <c r="G51" s="1329"/>
      <c r="H51" s="1329"/>
      <c r="I51" s="1331"/>
      <c r="J51" s="1331"/>
      <c r="K51" s="1330"/>
      <c r="L51" s="1330"/>
      <c r="M51" s="1330"/>
      <c r="N51" s="1330"/>
      <c r="AM51" s="396"/>
      <c r="AN51" s="1332" t="s">
        <v>615</v>
      </c>
      <c r="AO51" s="1332"/>
      <c r="AP51" s="1332"/>
      <c r="AQ51" s="1332"/>
      <c r="AR51" s="1332"/>
      <c r="AS51" s="1332"/>
      <c r="AT51" s="1332"/>
      <c r="AU51" s="1332"/>
      <c r="AV51" s="1332"/>
      <c r="AW51" s="1332"/>
      <c r="AX51" s="1332"/>
      <c r="AY51" s="1332"/>
      <c r="AZ51" s="1332"/>
      <c r="BA51" s="1332"/>
      <c r="BB51" s="1332" t="s">
        <v>613</v>
      </c>
      <c r="BC51" s="1332"/>
      <c r="BD51" s="1332"/>
      <c r="BE51" s="1332"/>
      <c r="BF51" s="1332"/>
      <c r="BG51" s="1332"/>
      <c r="BH51" s="1332"/>
      <c r="BI51" s="1332"/>
      <c r="BJ51" s="1332"/>
      <c r="BK51" s="1332"/>
      <c r="BL51" s="1332"/>
      <c r="BM51" s="1332"/>
      <c r="BN51" s="1332"/>
      <c r="BO51" s="1332"/>
      <c r="BP51" s="1323">
        <v>35.6</v>
      </c>
      <c r="BQ51" s="1323"/>
      <c r="BR51" s="1323"/>
      <c r="BS51" s="1323"/>
      <c r="BT51" s="1323"/>
      <c r="BU51" s="1323"/>
      <c r="BV51" s="1323"/>
      <c r="BW51" s="1323"/>
      <c r="BX51" s="1323">
        <v>29.5</v>
      </c>
      <c r="BY51" s="1323"/>
      <c r="BZ51" s="1323"/>
      <c r="CA51" s="1323"/>
      <c r="CB51" s="1323"/>
      <c r="CC51" s="1323"/>
      <c r="CD51" s="1323"/>
      <c r="CE51" s="1323"/>
      <c r="CF51" s="1323">
        <v>22.1</v>
      </c>
      <c r="CG51" s="1323"/>
      <c r="CH51" s="1323"/>
      <c r="CI51" s="1323"/>
      <c r="CJ51" s="1323"/>
      <c r="CK51" s="1323"/>
      <c r="CL51" s="1323"/>
      <c r="CM51" s="1323"/>
      <c r="CN51" s="1323">
        <v>2.7</v>
      </c>
      <c r="CO51" s="1323"/>
      <c r="CP51" s="1323"/>
      <c r="CQ51" s="1323"/>
      <c r="CR51" s="1323"/>
      <c r="CS51" s="1323"/>
      <c r="CT51" s="1323"/>
      <c r="CU51" s="1323"/>
      <c r="CV51" s="1323">
        <v>20.3</v>
      </c>
      <c r="CW51" s="1323"/>
      <c r="CX51" s="1323"/>
      <c r="CY51" s="1323"/>
      <c r="CZ51" s="1323"/>
      <c r="DA51" s="1323"/>
      <c r="DB51" s="1323"/>
      <c r="DC51" s="1323"/>
    </row>
    <row r="52" spans="1:109" ht="13.5" x14ac:dyDescent="0.15">
      <c r="B52" s="389"/>
      <c r="G52" s="1329"/>
      <c r="H52" s="1329"/>
      <c r="I52" s="1331"/>
      <c r="J52" s="1331"/>
      <c r="K52" s="1330"/>
      <c r="L52" s="1330"/>
      <c r="M52" s="1330"/>
      <c r="N52" s="1330"/>
      <c r="AM52" s="396"/>
      <c r="AN52" s="1332"/>
      <c r="AO52" s="1332"/>
      <c r="AP52" s="1332"/>
      <c r="AQ52" s="1332"/>
      <c r="AR52" s="1332"/>
      <c r="AS52" s="1332"/>
      <c r="AT52" s="1332"/>
      <c r="AU52" s="1332"/>
      <c r="AV52" s="1332"/>
      <c r="AW52" s="1332"/>
      <c r="AX52" s="1332"/>
      <c r="AY52" s="1332"/>
      <c r="AZ52" s="1332"/>
      <c r="BA52" s="1332"/>
      <c r="BB52" s="1332"/>
      <c r="BC52" s="1332"/>
      <c r="BD52" s="1332"/>
      <c r="BE52" s="1332"/>
      <c r="BF52" s="1332"/>
      <c r="BG52" s="1332"/>
      <c r="BH52" s="1332"/>
      <c r="BI52" s="1332"/>
      <c r="BJ52" s="1332"/>
      <c r="BK52" s="1332"/>
      <c r="BL52" s="1332"/>
      <c r="BM52" s="1332"/>
      <c r="BN52" s="1332"/>
      <c r="BO52" s="1332"/>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ht="13.5" x14ac:dyDescent="0.15">
      <c r="A53" s="404"/>
      <c r="B53" s="389"/>
      <c r="G53" s="1329"/>
      <c r="H53" s="1329"/>
      <c r="I53" s="1324"/>
      <c r="J53" s="1324"/>
      <c r="K53" s="1330"/>
      <c r="L53" s="1330"/>
      <c r="M53" s="1330"/>
      <c r="N53" s="1330"/>
      <c r="AM53" s="396"/>
      <c r="AN53" s="1332"/>
      <c r="AO53" s="1332"/>
      <c r="AP53" s="1332"/>
      <c r="AQ53" s="1332"/>
      <c r="AR53" s="1332"/>
      <c r="AS53" s="1332"/>
      <c r="AT53" s="1332"/>
      <c r="AU53" s="1332"/>
      <c r="AV53" s="1332"/>
      <c r="AW53" s="1332"/>
      <c r="AX53" s="1332"/>
      <c r="AY53" s="1332"/>
      <c r="AZ53" s="1332"/>
      <c r="BA53" s="1332"/>
      <c r="BB53" s="1332" t="s">
        <v>620</v>
      </c>
      <c r="BC53" s="1332"/>
      <c r="BD53" s="1332"/>
      <c r="BE53" s="1332"/>
      <c r="BF53" s="1332"/>
      <c r="BG53" s="1332"/>
      <c r="BH53" s="1332"/>
      <c r="BI53" s="1332"/>
      <c r="BJ53" s="1332"/>
      <c r="BK53" s="1332"/>
      <c r="BL53" s="1332"/>
      <c r="BM53" s="1332"/>
      <c r="BN53" s="1332"/>
      <c r="BO53" s="1332"/>
      <c r="BP53" s="1323">
        <v>59.4</v>
      </c>
      <c r="BQ53" s="1323"/>
      <c r="BR53" s="1323"/>
      <c r="BS53" s="1323"/>
      <c r="BT53" s="1323"/>
      <c r="BU53" s="1323"/>
      <c r="BV53" s="1323"/>
      <c r="BW53" s="1323"/>
      <c r="BX53" s="1323">
        <v>59.4</v>
      </c>
      <c r="BY53" s="1323"/>
      <c r="BZ53" s="1323"/>
      <c r="CA53" s="1323"/>
      <c r="CB53" s="1323"/>
      <c r="CC53" s="1323"/>
      <c r="CD53" s="1323"/>
      <c r="CE53" s="1323"/>
      <c r="CF53" s="1323">
        <v>60.2</v>
      </c>
      <c r="CG53" s="1323"/>
      <c r="CH53" s="1323"/>
      <c r="CI53" s="1323"/>
      <c r="CJ53" s="1323"/>
      <c r="CK53" s="1323"/>
      <c r="CL53" s="1323"/>
      <c r="CM53" s="1323"/>
      <c r="CN53" s="1323">
        <v>60.8</v>
      </c>
      <c r="CO53" s="1323"/>
      <c r="CP53" s="1323"/>
      <c r="CQ53" s="1323"/>
      <c r="CR53" s="1323"/>
      <c r="CS53" s="1323"/>
      <c r="CT53" s="1323"/>
      <c r="CU53" s="1323"/>
      <c r="CV53" s="1323">
        <v>61.3</v>
      </c>
      <c r="CW53" s="1323"/>
      <c r="CX53" s="1323"/>
      <c r="CY53" s="1323"/>
      <c r="CZ53" s="1323"/>
      <c r="DA53" s="1323"/>
      <c r="DB53" s="1323"/>
      <c r="DC53" s="1323"/>
    </row>
    <row r="54" spans="1:109" ht="13.5" x14ac:dyDescent="0.15">
      <c r="A54" s="404"/>
      <c r="B54" s="389"/>
      <c r="G54" s="1329"/>
      <c r="H54" s="1329"/>
      <c r="I54" s="1324"/>
      <c r="J54" s="1324"/>
      <c r="K54" s="1330"/>
      <c r="L54" s="1330"/>
      <c r="M54" s="1330"/>
      <c r="N54" s="1330"/>
      <c r="AM54" s="396"/>
      <c r="AN54" s="1332"/>
      <c r="AO54" s="1332"/>
      <c r="AP54" s="1332"/>
      <c r="AQ54" s="1332"/>
      <c r="AR54" s="1332"/>
      <c r="AS54" s="1332"/>
      <c r="AT54" s="1332"/>
      <c r="AU54" s="1332"/>
      <c r="AV54" s="1332"/>
      <c r="AW54" s="1332"/>
      <c r="AX54" s="1332"/>
      <c r="AY54" s="1332"/>
      <c r="AZ54" s="1332"/>
      <c r="BA54" s="1332"/>
      <c r="BB54" s="1332"/>
      <c r="BC54" s="1332"/>
      <c r="BD54" s="1332"/>
      <c r="BE54" s="1332"/>
      <c r="BF54" s="1332"/>
      <c r="BG54" s="1332"/>
      <c r="BH54" s="1332"/>
      <c r="BI54" s="1332"/>
      <c r="BJ54" s="1332"/>
      <c r="BK54" s="1332"/>
      <c r="BL54" s="1332"/>
      <c r="BM54" s="1332"/>
      <c r="BN54" s="1332"/>
      <c r="BO54" s="1332"/>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ht="13.5" x14ac:dyDescent="0.15">
      <c r="A55" s="404"/>
      <c r="B55" s="389"/>
      <c r="G55" s="1324"/>
      <c r="H55" s="1324"/>
      <c r="I55" s="1324"/>
      <c r="J55" s="1324"/>
      <c r="K55" s="1330"/>
      <c r="L55" s="1330"/>
      <c r="M55" s="1330"/>
      <c r="N55" s="1330"/>
      <c r="AN55" s="1328" t="s">
        <v>614</v>
      </c>
      <c r="AO55" s="1328"/>
      <c r="AP55" s="1328"/>
      <c r="AQ55" s="1328"/>
      <c r="AR55" s="1328"/>
      <c r="AS55" s="1328"/>
      <c r="AT55" s="1328"/>
      <c r="AU55" s="1328"/>
      <c r="AV55" s="1328"/>
      <c r="AW55" s="1328"/>
      <c r="AX55" s="1328"/>
      <c r="AY55" s="1328"/>
      <c r="AZ55" s="1328"/>
      <c r="BA55" s="1328"/>
      <c r="BB55" s="1332" t="s">
        <v>613</v>
      </c>
      <c r="BC55" s="1332"/>
      <c r="BD55" s="1332"/>
      <c r="BE55" s="1332"/>
      <c r="BF55" s="1332"/>
      <c r="BG55" s="1332"/>
      <c r="BH55" s="1332"/>
      <c r="BI55" s="1332"/>
      <c r="BJ55" s="1332"/>
      <c r="BK55" s="1332"/>
      <c r="BL55" s="1332"/>
      <c r="BM55" s="1332"/>
      <c r="BN55" s="1332"/>
      <c r="BO55" s="1332"/>
      <c r="BP55" s="1323">
        <v>36.6</v>
      </c>
      <c r="BQ55" s="1323"/>
      <c r="BR55" s="1323"/>
      <c r="BS55" s="1323"/>
      <c r="BT55" s="1323"/>
      <c r="BU55" s="1323"/>
      <c r="BV55" s="1323"/>
      <c r="BW55" s="1323"/>
      <c r="BX55" s="1323">
        <v>37.700000000000003</v>
      </c>
      <c r="BY55" s="1323"/>
      <c r="BZ55" s="1323"/>
      <c r="CA55" s="1323"/>
      <c r="CB55" s="1323"/>
      <c r="CC55" s="1323"/>
      <c r="CD55" s="1323"/>
      <c r="CE55" s="1323"/>
      <c r="CF55" s="1323">
        <v>37.9</v>
      </c>
      <c r="CG55" s="1323"/>
      <c r="CH55" s="1323"/>
      <c r="CI55" s="1323"/>
      <c r="CJ55" s="1323"/>
      <c r="CK55" s="1323"/>
      <c r="CL55" s="1323"/>
      <c r="CM55" s="1323"/>
      <c r="CN55" s="1323">
        <v>38.700000000000003</v>
      </c>
      <c r="CO55" s="1323"/>
      <c r="CP55" s="1323"/>
      <c r="CQ55" s="1323"/>
      <c r="CR55" s="1323"/>
      <c r="CS55" s="1323"/>
      <c r="CT55" s="1323"/>
      <c r="CU55" s="1323"/>
      <c r="CV55" s="1323">
        <v>32.5</v>
      </c>
      <c r="CW55" s="1323"/>
      <c r="CX55" s="1323"/>
      <c r="CY55" s="1323"/>
      <c r="CZ55" s="1323"/>
      <c r="DA55" s="1323"/>
      <c r="DB55" s="1323"/>
      <c r="DC55" s="1323"/>
    </row>
    <row r="56" spans="1:109" ht="13.5" x14ac:dyDescent="0.15">
      <c r="A56" s="404"/>
      <c r="B56" s="389"/>
      <c r="G56" s="1324"/>
      <c r="H56" s="1324"/>
      <c r="I56" s="1324"/>
      <c r="J56" s="1324"/>
      <c r="K56" s="1330"/>
      <c r="L56" s="1330"/>
      <c r="M56" s="1330"/>
      <c r="N56" s="1330"/>
      <c r="AN56" s="1328"/>
      <c r="AO56" s="1328"/>
      <c r="AP56" s="1328"/>
      <c r="AQ56" s="1328"/>
      <c r="AR56" s="1328"/>
      <c r="AS56" s="1328"/>
      <c r="AT56" s="1328"/>
      <c r="AU56" s="1328"/>
      <c r="AV56" s="1328"/>
      <c r="AW56" s="1328"/>
      <c r="AX56" s="1328"/>
      <c r="AY56" s="1328"/>
      <c r="AZ56" s="1328"/>
      <c r="BA56" s="1328"/>
      <c r="BB56" s="1332"/>
      <c r="BC56" s="1332"/>
      <c r="BD56" s="1332"/>
      <c r="BE56" s="1332"/>
      <c r="BF56" s="1332"/>
      <c r="BG56" s="1332"/>
      <c r="BH56" s="1332"/>
      <c r="BI56" s="1332"/>
      <c r="BJ56" s="1332"/>
      <c r="BK56" s="1332"/>
      <c r="BL56" s="1332"/>
      <c r="BM56" s="1332"/>
      <c r="BN56" s="1332"/>
      <c r="BO56" s="1332"/>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4" customFormat="1" ht="13.5" x14ac:dyDescent="0.15">
      <c r="B57" s="410"/>
      <c r="G57" s="1324"/>
      <c r="H57" s="1324"/>
      <c r="I57" s="1333"/>
      <c r="J57" s="1333"/>
      <c r="K57" s="1330"/>
      <c r="L57" s="1330"/>
      <c r="M57" s="1330"/>
      <c r="N57" s="1330"/>
      <c r="AM57" s="388"/>
      <c r="AN57" s="1328"/>
      <c r="AO57" s="1328"/>
      <c r="AP57" s="1328"/>
      <c r="AQ57" s="1328"/>
      <c r="AR57" s="1328"/>
      <c r="AS57" s="1328"/>
      <c r="AT57" s="1328"/>
      <c r="AU57" s="1328"/>
      <c r="AV57" s="1328"/>
      <c r="AW57" s="1328"/>
      <c r="AX57" s="1328"/>
      <c r="AY57" s="1328"/>
      <c r="AZ57" s="1328"/>
      <c r="BA57" s="1328"/>
      <c r="BB57" s="1332" t="s">
        <v>620</v>
      </c>
      <c r="BC57" s="1332"/>
      <c r="BD57" s="1332"/>
      <c r="BE57" s="1332"/>
      <c r="BF57" s="1332"/>
      <c r="BG57" s="1332"/>
      <c r="BH57" s="1332"/>
      <c r="BI57" s="1332"/>
      <c r="BJ57" s="1332"/>
      <c r="BK57" s="1332"/>
      <c r="BL57" s="1332"/>
      <c r="BM57" s="1332"/>
      <c r="BN57" s="1332"/>
      <c r="BO57" s="1332"/>
      <c r="BP57" s="1323">
        <v>58.8</v>
      </c>
      <c r="BQ57" s="1323"/>
      <c r="BR57" s="1323"/>
      <c r="BS57" s="1323"/>
      <c r="BT57" s="1323"/>
      <c r="BU57" s="1323"/>
      <c r="BV57" s="1323"/>
      <c r="BW57" s="1323"/>
      <c r="BX57" s="1323">
        <v>59.4</v>
      </c>
      <c r="BY57" s="1323"/>
      <c r="BZ57" s="1323"/>
      <c r="CA57" s="1323"/>
      <c r="CB57" s="1323"/>
      <c r="CC57" s="1323"/>
      <c r="CD57" s="1323"/>
      <c r="CE57" s="1323"/>
      <c r="CF57" s="1323">
        <v>60.7</v>
      </c>
      <c r="CG57" s="1323"/>
      <c r="CH57" s="1323"/>
      <c r="CI57" s="1323"/>
      <c r="CJ57" s="1323"/>
      <c r="CK57" s="1323"/>
      <c r="CL57" s="1323"/>
      <c r="CM57" s="1323"/>
      <c r="CN57" s="1323">
        <v>61.3</v>
      </c>
      <c r="CO57" s="1323"/>
      <c r="CP57" s="1323"/>
      <c r="CQ57" s="1323"/>
      <c r="CR57" s="1323"/>
      <c r="CS57" s="1323"/>
      <c r="CT57" s="1323"/>
      <c r="CU57" s="1323"/>
      <c r="CV57" s="1323">
        <v>62.5</v>
      </c>
      <c r="CW57" s="1323"/>
      <c r="CX57" s="1323"/>
      <c r="CY57" s="1323"/>
      <c r="CZ57" s="1323"/>
      <c r="DA57" s="1323"/>
      <c r="DB57" s="1323"/>
      <c r="DC57" s="1323"/>
      <c r="DD57" s="415"/>
      <c r="DE57" s="410"/>
    </row>
    <row r="58" spans="1:109" s="404" customFormat="1" ht="13.5" x14ac:dyDescent="0.15">
      <c r="A58" s="388"/>
      <c r="B58" s="410"/>
      <c r="G58" s="1324"/>
      <c r="H58" s="1324"/>
      <c r="I58" s="1333"/>
      <c r="J58" s="1333"/>
      <c r="K58" s="1330"/>
      <c r="L58" s="1330"/>
      <c r="M58" s="1330"/>
      <c r="N58" s="1330"/>
      <c r="AM58" s="388"/>
      <c r="AN58" s="1328"/>
      <c r="AO58" s="1328"/>
      <c r="AP58" s="1328"/>
      <c r="AQ58" s="1328"/>
      <c r="AR58" s="1328"/>
      <c r="AS58" s="1328"/>
      <c r="AT58" s="1328"/>
      <c r="AU58" s="1328"/>
      <c r="AV58" s="1328"/>
      <c r="AW58" s="1328"/>
      <c r="AX58" s="1328"/>
      <c r="AY58" s="1328"/>
      <c r="AZ58" s="1328"/>
      <c r="BA58" s="1328"/>
      <c r="BB58" s="1332"/>
      <c r="BC58" s="1332"/>
      <c r="BD58" s="1332"/>
      <c r="BE58" s="1332"/>
      <c r="BF58" s="1332"/>
      <c r="BG58" s="1332"/>
      <c r="BH58" s="1332"/>
      <c r="BI58" s="1332"/>
      <c r="BJ58" s="1332"/>
      <c r="BK58" s="1332"/>
      <c r="BL58" s="1332"/>
      <c r="BM58" s="1332"/>
      <c r="BN58" s="1332"/>
      <c r="BO58" s="1332"/>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619</v>
      </c>
    </row>
    <row r="64" spans="1:109" ht="13.5" x14ac:dyDescent="0.15">
      <c r="B64" s="389"/>
      <c r="G64" s="405"/>
      <c r="I64" s="407"/>
      <c r="J64" s="407"/>
      <c r="K64" s="407"/>
      <c r="L64" s="407"/>
      <c r="M64" s="407"/>
      <c r="N64" s="406"/>
      <c r="AM64" s="405"/>
      <c r="AN64" s="405" t="s">
        <v>618</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4" t="s">
        <v>617</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ht="13.5" x14ac:dyDescent="0.15">
      <c r="B66" s="389"/>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ht="13.5" x14ac:dyDescent="0.15">
      <c r="B67" s="389"/>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ht="13.5" x14ac:dyDescent="0.15">
      <c r="B68" s="389"/>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ht="13.5" x14ac:dyDescent="0.15">
      <c r="B69" s="389"/>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616</v>
      </c>
    </row>
    <row r="72" spans="2:107" ht="13.5" x14ac:dyDescent="0.15">
      <c r="B72" s="389"/>
      <c r="G72" s="1324"/>
      <c r="H72" s="1324"/>
      <c r="I72" s="1324"/>
      <c r="J72" s="1324"/>
      <c r="K72" s="398"/>
      <c r="L72" s="398"/>
      <c r="M72" s="397"/>
      <c r="N72" s="397"/>
      <c r="AN72" s="1325"/>
      <c r="AO72" s="1326"/>
      <c r="AP72" s="1326"/>
      <c r="AQ72" s="1326"/>
      <c r="AR72" s="1326"/>
      <c r="AS72" s="1326"/>
      <c r="AT72" s="1326"/>
      <c r="AU72" s="1326"/>
      <c r="AV72" s="1326"/>
      <c r="AW72" s="1326"/>
      <c r="AX72" s="1326"/>
      <c r="AY72" s="1326"/>
      <c r="AZ72" s="1326"/>
      <c r="BA72" s="1326"/>
      <c r="BB72" s="1326"/>
      <c r="BC72" s="1326"/>
      <c r="BD72" s="1326"/>
      <c r="BE72" s="1326"/>
      <c r="BF72" s="1326"/>
      <c r="BG72" s="1326"/>
      <c r="BH72" s="1326"/>
      <c r="BI72" s="1326"/>
      <c r="BJ72" s="1326"/>
      <c r="BK72" s="1326"/>
      <c r="BL72" s="1326"/>
      <c r="BM72" s="1326"/>
      <c r="BN72" s="1326"/>
      <c r="BO72" s="1327"/>
      <c r="BP72" s="1328" t="s">
        <v>571</v>
      </c>
      <c r="BQ72" s="1328"/>
      <c r="BR72" s="1328"/>
      <c r="BS72" s="1328"/>
      <c r="BT72" s="1328"/>
      <c r="BU72" s="1328"/>
      <c r="BV72" s="1328"/>
      <c r="BW72" s="1328"/>
      <c r="BX72" s="1328" t="s">
        <v>572</v>
      </c>
      <c r="BY72" s="1328"/>
      <c r="BZ72" s="1328"/>
      <c r="CA72" s="1328"/>
      <c r="CB72" s="1328"/>
      <c r="CC72" s="1328"/>
      <c r="CD72" s="1328"/>
      <c r="CE72" s="1328"/>
      <c r="CF72" s="1328" t="s">
        <v>573</v>
      </c>
      <c r="CG72" s="1328"/>
      <c r="CH72" s="1328"/>
      <c r="CI72" s="1328"/>
      <c r="CJ72" s="1328"/>
      <c r="CK72" s="1328"/>
      <c r="CL72" s="1328"/>
      <c r="CM72" s="1328"/>
      <c r="CN72" s="1328" t="s">
        <v>574</v>
      </c>
      <c r="CO72" s="1328"/>
      <c r="CP72" s="1328"/>
      <c r="CQ72" s="1328"/>
      <c r="CR72" s="1328"/>
      <c r="CS72" s="1328"/>
      <c r="CT72" s="1328"/>
      <c r="CU72" s="1328"/>
      <c r="CV72" s="1328" t="s">
        <v>575</v>
      </c>
      <c r="CW72" s="1328"/>
      <c r="CX72" s="1328"/>
      <c r="CY72" s="1328"/>
      <c r="CZ72" s="1328"/>
      <c r="DA72" s="1328"/>
      <c r="DB72" s="1328"/>
      <c r="DC72" s="1328"/>
    </row>
    <row r="73" spans="2:107" ht="13.5" x14ac:dyDescent="0.15">
      <c r="B73" s="389"/>
      <c r="G73" s="1329"/>
      <c r="H73" s="1329"/>
      <c r="I73" s="1329"/>
      <c r="J73" s="1329"/>
      <c r="K73" s="1334"/>
      <c r="L73" s="1334"/>
      <c r="M73" s="1334"/>
      <c r="N73" s="1334"/>
      <c r="AM73" s="396"/>
      <c r="AN73" s="1332" t="s">
        <v>615</v>
      </c>
      <c r="AO73" s="1332"/>
      <c r="AP73" s="1332"/>
      <c r="AQ73" s="1332"/>
      <c r="AR73" s="1332"/>
      <c r="AS73" s="1332"/>
      <c r="AT73" s="1332"/>
      <c r="AU73" s="1332"/>
      <c r="AV73" s="1332"/>
      <c r="AW73" s="1332"/>
      <c r="AX73" s="1332"/>
      <c r="AY73" s="1332"/>
      <c r="AZ73" s="1332"/>
      <c r="BA73" s="1332"/>
      <c r="BB73" s="1332" t="s">
        <v>613</v>
      </c>
      <c r="BC73" s="1332"/>
      <c r="BD73" s="1332"/>
      <c r="BE73" s="1332"/>
      <c r="BF73" s="1332"/>
      <c r="BG73" s="1332"/>
      <c r="BH73" s="1332"/>
      <c r="BI73" s="1332"/>
      <c r="BJ73" s="1332"/>
      <c r="BK73" s="1332"/>
      <c r="BL73" s="1332"/>
      <c r="BM73" s="1332"/>
      <c r="BN73" s="1332"/>
      <c r="BO73" s="1332"/>
      <c r="BP73" s="1323">
        <v>35.6</v>
      </c>
      <c r="BQ73" s="1323"/>
      <c r="BR73" s="1323"/>
      <c r="BS73" s="1323"/>
      <c r="BT73" s="1323"/>
      <c r="BU73" s="1323"/>
      <c r="BV73" s="1323"/>
      <c r="BW73" s="1323"/>
      <c r="BX73" s="1323">
        <v>29.5</v>
      </c>
      <c r="BY73" s="1323"/>
      <c r="BZ73" s="1323"/>
      <c r="CA73" s="1323"/>
      <c r="CB73" s="1323"/>
      <c r="CC73" s="1323"/>
      <c r="CD73" s="1323"/>
      <c r="CE73" s="1323"/>
      <c r="CF73" s="1323">
        <v>22.1</v>
      </c>
      <c r="CG73" s="1323"/>
      <c r="CH73" s="1323"/>
      <c r="CI73" s="1323"/>
      <c r="CJ73" s="1323"/>
      <c r="CK73" s="1323"/>
      <c r="CL73" s="1323"/>
      <c r="CM73" s="1323"/>
      <c r="CN73" s="1323">
        <v>2.7</v>
      </c>
      <c r="CO73" s="1323"/>
      <c r="CP73" s="1323"/>
      <c r="CQ73" s="1323"/>
      <c r="CR73" s="1323"/>
      <c r="CS73" s="1323"/>
      <c r="CT73" s="1323"/>
      <c r="CU73" s="1323"/>
      <c r="CV73" s="1323">
        <v>20.3</v>
      </c>
      <c r="CW73" s="1323"/>
      <c r="CX73" s="1323"/>
      <c r="CY73" s="1323"/>
      <c r="CZ73" s="1323"/>
      <c r="DA73" s="1323"/>
      <c r="DB73" s="1323"/>
      <c r="DC73" s="1323"/>
    </row>
    <row r="74" spans="2:107" ht="13.5" x14ac:dyDescent="0.15">
      <c r="B74" s="389"/>
      <c r="G74" s="1329"/>
      <c r="H74" s="1329"/>
      <c r="I74" s="1329"/>
      <c r="J74" s="1329"/>
      <c r="K74" s="1334"/>
      <c r="L74" s="1334"/>
      <c r="M74" s="1334"/>
      <c r="N74" s="1334"/>
      <c r="AM74" s="396"/>
      <c r="AN74" s="1332"/>
      <c r="AO74" s="1332"/>
      <c r="AP74" s="1332"/>
      <c r="AQ74" s="1332"/>
      <c r="AR74" s="1332"/>
      <c r="AS74" s="1332"/>
      <c r="AT74" s="1332"/>
      <c r="AU74" s="1332"/>
      <c r="AV74" s="1332"/>
      <c r="AW74" s="1332"/>
      <c r="AX74" s="1332"/>
      <c r="AY74" s="1332"/>
      <c r="AZ74" s="1332"/>
      <c r="BA74" s="1332"/>
      <c r="BB74" s="1332"/>
      <c r="BC74" s="1332"/>
      <c r="BD74" s="1332"/>
      <c r="BE74" s="1332"/>
      <c r="BF74" s="1332"/>
      <c r="BG74" s="1332"/>
      <c r="BH74" s="1332"/>
      <c r="BI74" s="1332"/>
      <c r="BJ74" s="1332"/>
      <c r="BK74" s="1332"/>
      <c r="BL74" s="1332"/>
      <c r="BM74" s="1332"/>
      <c r="BN74" s="1332"/>
      <c r="BO74" s="1332"/>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ht="13.5" x14ac:dyDescent="0.15">
      <c r="B75" s="389"/>
      <c r="G75" s="1329"/>
      <c r="H75" s="1329"/>
      <c r="I75" s="1324"/>
      <c r="J75" s="1324"/>
      <c r="K75" s="1330"/>
      <c r="L75" s="1330"/>
      <c r="M75" s="1330"/>
      <c r="N75" s="1330"/>
      <c r="AM75" s="396"/>
      <c r="AN75" s="1332"/>
      <c r="AO75" s="1332"/>
      <c r="AP75" s="1332"/>
      <c r="AQ75" s="1332"/>
      <c r="AR75" s="1332"/>
      <c r="AS75" s="1332"/>
      <c r="AT75" s="1332"/>
      <c r="AU75" s="1332"/>
      <c r="AV75" s="1332"/>
      <c r="AW75" s="1332"/>
      <c r="AX75" s="1332"/>
      <c r="AY75" s="1332"/>
      <c r="AZ75" s="1332"/>
      <c r="BA75" s="1332"/>
      <c r="BB75" s="1332" t="s">
        <v>612</v>
      </c>
      <c r="BC75" s="1332"/>
      <c r="BD75" s="1332"/>
      <c r="BE75" s="1332"/>
      <c r="BF75" s="1332"/>
      <c r="BG75" s="1332"/>
      <c r="BH75" s="1332"/>
      <c r="BI75" s="1332"/>
      <c r="BJ75" s="1332"/>
      <c r="BK75" s="1332"/>
      <c r="BL75" s="1332"/>
      <c r="BM75" s="1332"/>
      <c r="BN75" s="1332"/>
      <c r="BO75" s="1332"/>
      <c r="BP75" s="1323">
        <v>9.8000000000000007</v>
      </c>
      <c r="BQ75" s="1323"/>
      <c r="BR75" s="1323"/>
      <c r="BS75" s="1323"/>
      <c r="BT75" s="1323"/>
      <c r="BU75" s="1323"/>
      <c r="BV75" s="1323"/>
      <c r="BW75" s="1323"/>
      <c r="BX75" s="1323">
        <v>9.4</v>
      </c>
      <c r="BY75" s="1323"/>
      <c r="BZ75" s="1323"/>
      <c r="CA75" s="1323"/>
      <c r="CB75" s="1323"/>
      <c r="CC75" s="1323"/>
      <c r="CD75" s="1323"/>
      <c r="CE75" s="1323"/>
      <c r="CF75" s="1323">
        <v>9.4</v>
      </c>
      <c r="CG75" s="1323"/>
      <c r="CH75" s="1323"/>
      <c r="CI75" s="1323"/>
      <c r="CJ75" s="1323"/>
      <c r="CK75" s="1323"/>
      <c r="CL75" s="1323"/>
      <c r="CM75" s="1323"/>
      <c r="CN75" s="1323">
        <v>9.8000000000000007</v>
      </c>
      <c r="CO75" s="1323"/>
      <c r="CP75" s="1323"/>
      <c r="CQ75" s="1323"/>
      <c r="CR75" s="1323"/>
      <c r="CS75" s="1323"/>
      <c r="CT75" s="1323"/>
      <c r="CU75" s="1323"/>
      <c r="CV75" s="1323">
        <v>10.3</v>
      </c>
      <c r="CW75" s="1323"/>
      <c r="CX75" s="1323"/>
      <c r="CY75" s="1323"/>
      <c r="CZ75" s="1323"/>
      <c r="DA75" s="1323"/>
      <c r="DB75" s="1323"/>
      <c r="DC75" s="1323"/>
    </row>
    <row r="76" spans="2:107" ht="13.5" x14ac:dyDescent="0.15">
      <c r="B76" s="389"/>
      <c r="G76" s="1329"/>
      <c r="H76" s="1329"/>
      <c r="I76" s="1324"/>
      <c r="J76" s="1324"/>
      <c r="K76" s="1330"/>
      <c r="L76" s="1330"/>
      <c r="M76" s="1330"/>
      <c r="N76" s="1330"/>
      <c r="AM76" s="396"/>
      <c r="AN76" s="1332"/>
      <c r="AO76" s="1332"/>
      <c r="AP76" s="1332"/>
      <c r="AQ76" s="1332"/>
      <c r="AR76" s="1332"/>
      <c r="AS76" s="1332"/>
      <c r="AT76" s="1332"/>
      <c r="AU76" s="1332"/>
      <c r="AV76" s="1332"/>
      <c r="AW76" s="1332"/>
      <c r="AX76" s="1332"/>
      <c r="AY76" s="1332"/>
      <c r="AZ76" s="1332"/>
      <c r="BA76" s="1332"/>
      <c r="BB76" s="1332"/>
      <c r="BC76" s="1332"/>
      <c r="BD76" s="1332"/>
      <c r="BE76" s="1332"/>
      <c r="BF76" s="1332"/>
      <c r="BG76" s="1332"/>
      <c r="BH76" s="1332"/>
      <c r="BI76" s="1332"/>
      <c r="BJ76" s="1332"/>
      <c r="BK76" s="1332"/>
      <c r="BL76" s="1332"/>
      <c r="BM76" s="1332"/>
      <c r="BN76" s="1332"/>
      <c r="BO76" s="1332"/>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ht="13.5" x14ac:dyDescent="0.15">
      <c r="B77" s="389"/>
      <c r="G77" s="1324"/>
      <c r="H77" s="1324"/>
      <c r="I77" s="1324"/>
      <c r="J77" s="1324"/>
      <c r="K77" s="1334"/>
      <c r="L77" s="1334"/>
      <c r="M77" s="1334"/>
      <c r="N77" s="1334"/>
      <c r="AN77" s="1328" t="s">
        <v>614</v>
      </c>
      <c r="AO77" s="1328"/>
      <c r="AP77" s="1328"/>
      <c r="AQ77" s="1328"/>
      <c r="AR77" s="1328"/>
      <c r="AS77" s="1328"/>
      <c r="AT77" s="1328"/>
      <c r="AU77" s="1328"/>
      <c r="AV77" s="1328"/>
      <c r="AW77" s="1328"/>
      <c r="AX77" s="1328"/>
      <c r="AY77" s="1328"/>
      <c r="AZ77" s="1328"/>
      <c r="BA77" s="1328"/>
      <c r="BB77" s="1332" t="s">
        <v>613</v>
      </c>
      <c r="BC77" s="1332"/>
      <c r="BD77" s="1332"/>
      <c r="BE77" s="1332"/>
      <c r="BF77" s="1332"/>
      <c r="BG77" s="1332"/>
      <c r="BH77" s="1332"/>
      <c r="BI77" s="1332"/>
      <c r="BJ77" s="1332"/>
      <c r="BK77" s="1332"/>
      <c r="BL77" s="1332"/>
      <c r="BM77" s="1332"/>
      <c r="BN77" s="1332"/>
      <c r="BO77" s="1332"/>
      <c r="BP77" s="1323">
        <v>36.6</v>
      </c>
      <c r="BQ77" s="1323"/>
      <c r="BR77" s="1323"/>
      <c r="BS77" s="1323"/>
      <c r="BT77" s="1323"/>
      <c r="BU77" s="1323"/>
      <c r="BV77" s="1323"/>
      <c r="BW77" s="1323"/>
      <c r="BX77" s="1323">
        <v>37.700000000000003</v>
      </c>
      <c r="BY77" s="1323"/>
      <c r="BZ77" s="1323"/>
      <c r="CA77" s="1323"/>
      <c r="CB77" s="1323"/>
      <c r="CC77" s="1323"/>
      <c r="CD77" s="1323"/>
      <c r="CE77" s="1323"/>
      <c r="CF77" s="1323">
        <v>37.9</v>
      </c>
      <c r="CG77" s="1323"/>
      <c r="CH77" s="1323"/>
      <c r="CI77" s="1323"/>
      <c r="CJ77" s="1323"/>
      <c r="CK77" s="1323"/>
      <c r="CL77" s="1323"/>
      <c r="CM77" s="1323"/>
      <c r="CN77" s="1323">
        <v>38.700000000000003</v>
      </c>
      <c r="CO77" s="1323"/>
      <c r="CP77" s="1323"/>
      <c r="CQ77" s="1323"/>
      <c r="CR77" s="1323"/>
      <c r="CS77" s="1323"/>
      <c r="CT77" s="1323"/>
      <c r="CU77" s="1323"/>
      <c r="CV77" s="1323">
        <v>32.5</v>
      </c>
      <c r="CW77" s="1323"/>
      <c r="CX77" s="1323"/>
      <c r="CY77" s="1323"/>
      <c r="CZ77" s="1323"/>
      <c r="DA77" s="1323"/>
      <c r="DB77" s="1323"/>
      <c r="DC77" s="1323"/>
    </row>
    <row r="78" spans="2:107" ht="13.5" x14ac:dyDescent="0.15">
      <c r="B78" s="389"/>
      <c r="G78" s="1324"/>
      <c r="H78" s="1324"/>
      <c r="I78" s="1324"/>
      <c r="J78" s="1324"/>
      <c r="K78" s="1334"/>
      <c r="L78" s="1334"/>
      <c r="M78" s="1334"/>
      <c r="N78" s="1334"/>
      <c r="AN78" s="1328"/>
      <c r="AO78" s="1328"/>
      <c r="AP78" s="1328"/>
      <c r="AQ78" s="1328"/>
      <c r="AR78" s="1328"/>
      <c r="AS78" s="1328"/>
      <c r="AT78" s="1328"/>
      <c r="AU78" s="1328"/>
      <c r="AV78" s="1328"/>
      <c r="AW78" s="1328"/>
      <c r="AX78" s="1328"/>
      <c r="AY78" s="1328"/>
      <c r="AZ78" s="1328"/>
      <c r="BA78" s="1328"/>
      <c r="BB78" s="1332"/>
      <c r="BC78" s="1332"/>
      <c r="BD78" s="1332"/>
      <c r="BE78" s="1332"/>
      <c r="BF78" s="1332"/>
      <c r="BG78" s="1332"/>
      <c r="BH78" s="1332"/>
      <c r="BI78" s="1332"/>
      <c r="BJ78" s="1332"/>
      <c r="BK78" s="1332"/>
      <c r="BL78" s="1332"/>
      <c r="BM78" s="1332"/>
      <c r="BN78" s="1332"/>
      <c r="BO78" s="1332"/>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ht="13.5" x14ac:dyDescent="0.15">
      <c r="B79" s="389"/>
      <c r="G79" s="1324"/>
      <c r="H79" s="1324"/>
      <c r="I79" s="1333"/>
      <c r="J79" s="1333"/>
      <c r="K79" s="1335"/>
      <c r="L79" s="1335"/>
      <c r="M79" s="1335"/>
      <c r="N79" s="1335"/>
      <c r="AN79" s="1328"/>
      <c r="AO79" s="1328"/>
      <c r="AP79" s="1328"/>
      <c r="AQ79" s="1328"/>
      <c r="AR79" s="1328"/>
      <c r="AS79" s="1328"/>
      <c r="AT79" s="1328"/>
      <c r="AU79" s="1328"/>
      <c r="AV79" s="1328"/>
      <c r="AW79" s="1328"/>
      <c r="AX79" s="1328"/>
      <c r="AY79" s="1328"/>
      <c r="AZ79" s="1328"/>
      <c r="BA79" s="1328"/>
      <c r="BB79" s="1332" t="s">
        <v>612</v>
      </c>
      <c r="BC79" s="1332"/>
      <c r="BD79" s="1332"/>
      <c r="BE79" s="1332"/>
      <c r="BF79" s="1332"/>
      <c r="BG79" s="1332"/>
      <c r="BH79" s="1332"/>
      <c r="BI79" s="1332"/>
      <c r="BJ79" s="1332"/>
      <c r="BK79" s="1332"/>
      <c r="BL79" s="1332"/>
      <c r="BM79" s="1332"/>
      <c r="BN79" s="1332"/>
      <c r="BO79" s="1332"/>
      <c r="BP79" s="1323">
        <v>9.1999999999999993</v>
      </c>
      <c r="BQ79" s="1323"/>
      <c r="BR79" s="1323"/>
      <c r="BS79" s="1323"/>
      <c r="BT79" s="1323"/>
      <c r="BU79" s="1323"/>
      <c r="BV79" s="1323"/>
      <c r="BW79" s="1323"/>
      <c r="BX79" s="1323">
        <v>8.9</v>
      </c>
      <c r="BY79" s="1323"/>
      <c r="BZ79" s="1323"/>
      <c r="CA79" s="1323"/>
      <c r="CB79" s="1323"/>
      <c r="CC79" s="1323"/>
      <c r="CD79" s="1323"/>
      <c r="CE79" s="1323"/>
      <c r="CF79" s="1323">
        <v>8.6999999999999993</v>
      </c>
      <c r="CG79" s="1323"/>
      <c r="CH79" s="1323"/>
      <c r="CI79" s="1323"/>
      <c r="CJ79" s="1323"/>
      <c r="CK79" s="1323"/>
      <c r="CL79" s="1323"/>
      <c r="CM79" s="1323"/>
      <c r="CN79" s="1323">
        <v>8.8000000000000007</v>
      </c>
      <c r="CO79" s="1323"/>
      <c r="CP79" s="1323"/>
      <c r="CQ79" s="1323"/>
      <c r="CR79" s="1323"/>
      <c r="CS79" s="1323"/>
      <c r="CT79" s="1323"/>
      <c r="CU79" s="1323"/>
      <c r="CV79" s="1323">
        <v>8.6999999999999993</v>
      </c>
      <c r="CW79" s="1323"/>
      <c r="CX79" s="1323"/>
      <c r="CY79" s="1323"/>
      <c r="CZ79" s="1323"/>
      <c r="DA79" s="1323"/>
      <c r="DB79" s="1323"/>
      <c r="DC79" s="1323"/>
    </row>
    <row r="80" spans="2:107" ht="13.5" x14ac:dyDescent="0.15">
      <c r="B80" s="389"/>
      <c r="G80" s="1324"/>
      <c r="H80" s="1324"/>
      <c r="I80" s="1333"/>
      <c r="J80" s="1333"/>
      <c r="K80" s="1335"/>
      <c r="L80" s="1335"/>
      <c r="M80" s="1335"/>
      <c r="N80" s="1335"/>
      <c r="AN80" s="1328"/>
      <c r="AO80" s="1328"/>
      <c r="AP80" s="1328"/>
      <c r="AQ80" s="1328"/>
      <c r="AR80" s="1328"/>
      <c r="AS80" s="1328"/>
      <c r="AT80" s="1328"/>
      <c r="AU80" s="1328"/>
      <c r="AV80" s="1328"/>
      <c r="AW80" s="1328"/>
      <c r="AX80" s="1328"/>
      <c r="AY80" s="1328"/>
      <c r="AZ80" s="1328"/>
      <c r="BA80" s="1328"/>
      <c r="BB80" s="1332"/>
      <c r="BC80" s="1332"/>
      <c r="BD80" s="1332"/>
      <c r="BE80" s="1332"/>
      <c r="BF80" s="1332"/>
      <c r="BG80" s="1332"/>
      <c r="BH80" s="1332"/>
      <c r="BI80" s="1332"/>
      <c r="BJ80" s="1332"/>
      <c r="BK80" s="1332"/>
      <c r="BL80" s="1332"/>
      <c r="BM80" s="1332"/>
      <c r="BN80" s="1332"/>
      <c r="BO80" s="1332"/>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eZc9l4plnJuF53EfbxeBLhyBSGceLwKs1HVnNNLShTfWjdfiVB9y21LPlo40mULOJWgBLBT83OOtu3QB9fUX3g==" saltValue="qQGrW8iBcXECJ5OCQr3UAA=="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N77:N78"/>
    <mergeCell ref="AN77:BA80"/>
    <mergeCell ref="BB77:BO78"/>
    <mergeCell ref="BP77:BW78"/>
    <mergeCell ref="BX77:CE78"/>
    <mergeCell ref="G77:H80"/>
    <mergeCell ref="I77:J78"/>
    <mergeCell ref="K77:K78"/>
    <mergeCell ref="L77:L78"/>
    <mergeCell ref="M77:M78"/>
    <mergeCell ref="CN79:CU80"/>
    <mergeCell ref="BX73:CE74"/>
    <mergeCell ref="CF73:CM74"/>
    <mergeCell ref="CN73:CU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5:BW76"/>
    <mergeCell ref="G73:H76"/>
    <mergeCell ref="I73:J74"/>
    <mergeCell ref="K73:K74"/>
    <mergeCell ref="L73:L74"/>
    <mergeCell ref="M73:M74"/>
    <mergeCell ref="N73:N74"/>
    <mergeCell ref="CN75:CU76"/>
    <mergeCell ref="CV75:DC76"/>
    <mergeCell ref="CV73:DC74"/>
    <mergeCell ref="CV72:DC72"/>
    <mergeCell ref="BX72:CE72"/>
    <mergeCell ref="CF72:CM72"/>
    <mergeCell ref="CN72:CU72"/>
    <mergeCell ref="CN57:CU58"/>
    <mergeCell ref="CV57:DC58"/>
    <mergeCell ref="G72:J72"/>
    <mergeCell ref="AN72:BO72"/>
    <mergeCell ref="BP72:BW7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106" zoomScale="55" zoomScaleNormal="5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518</v>
      </c>
    </row>
  </sheetData>
  <sheetProtection algorithmName="SHA-512" hashValue="WVfCCu6uDhpffNF15c4IknIcYLfLyLN2D+ptO/IEmYo3BEIzM1JhIodz8wlZmYgyGnBlH/buY7aimjNHDI6ssA==" saltValue="Q0A3WPsGdevMXhrMTtMIO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60" zoomScaleNormal="60" zoomScaleSheetLayoutView="55" workbookViewId="0">
      <selection activeCell="AE88" sqref="AE88"/>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518</v>
      </c>
    </row>
  </sheetData>
  <sheetProtection algorithmName="SHA-512" hashValue="uetQc5Ic/ZjlBIVZz5nf0JVIlVzUua9xLcVSvlcUG/cSYDF34/njHAmAbTs5mM8erHAMIGAa1z58AeoVOnAKkg==" saltValue="rTBPj6lSBIAoN8BgOC9JL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568</v>
      </c>
      <c r="G2" s="157"/>
      <c r="H2" s="158"/>
    </row>
    <row r="3" spans="1:8" x14ac:dyDescent="0.15">
      <c r="A3" s="154" t="s">
        <v>561</v>
      </c>
      <c r="B3" s="159"/>
      <c r="C3" s="160"/>
      <c r="D3" s="161">
        <v>42231</v>
      </c>
      <c r="E3" s="162"/>
      <c r="F3" s="163">
        <v>66954</v>
      </c>
      <c r="G3" s="164"/>
      <c r="H3" s="165"/>
    </row>
    <row r="4" spans="1:8" x14ac:dyDescent="0.15">
      <c r="A4" s="166"/>
      <c r="B4" s="167"/>
      <c r="C4" s="168"/>
      <c r="D4" s="169">
        <v>16304</v>
      </c>
      <c r="E4" s="170"/>
      <c r="F4" s="171">
        <v>37305</v>
      </c>
      <c r="G4" s="172"/>
      <c r="H4" s="173"/>
    </row>
    <row r="5" spans="1:8" x14ac:dyDescent="0.15">
      <c r="A5" s="154" t="s">
        <v>563</v>
      </c>
      <c r="B5" s="159"/>
      <c r="C5" s="160"/>
      <c r="D5" s="161">
        <v>53094</v>
      </c>
      <c r="E5" s="162"/>
      <c r="F5" s="163">
        <v>72656</v>
      </c>
      <c r="G5" s="164"/>
      <c r="H5" s="165"/>
    </row>
    <row r="6" spans="1:8" x14ac:dyDescent="0.15">
      <c r="A6" s="166"/>
      <c r="B6" s="167"/>
      <c r="C6" s="168"/>
      <c r="D6" s="169">
        <v>22809</v>
      </c>
      <c r="E6" s="170"/>
      <c r="F6" s="171">
        <v>36448</v>
      </c>
      <c r="G6" s="172"/>
      <c r="H6" s="173"/>
    </row>
    <row r="7" spans="1:8" x14ac:dyDescent="0.15">
      <c r="A7" s="154" t="s">
        <v>564</v>
      </c>
      <c r="B7" s="159"/>
      <c r="C7" s="160"/>
      <c r="D7" s="161">
        <v>54228</v>
      </c>
      <c r="E7" s="162"/>
      <c r="F7" s="163">
        <v>65080</v>
      </c>
      <c r="G7" s="164"/>
      <c r="H7" s="165"/>
    </row>
    <row r="8" spans="1:8" x14ac:dyDescent="0.15">
      <c r="A8" s="166"/>
      <c r="B8" s="167"/>
      <c r="C8" s="168"/>
      <c r="D8" s="169">
        <v>18590</v>
      </c>
      <c r="E8" s="170"/>
      <c r="F8" s="171">
        <v>38201</v>
      </c>
      <c r="G8" s="172"/>
      <c r="H8" s="173"/>
    </row>
    <row r="9" spans="1:8" x14ac:dyDescent="0.15">
      <c r="A9" s="154" t="s">
        <v>565</v>
      </c>
      <c r="B9" s="159"/>
      <c r="C9" s="160"/>
      <c r="D9" s="161">
        <v>67491</v>
      </c>
      <c r="E9" s="162"/>
      <c r="F9" s="163">
        <v>79288</v>
      </c>
      <c r="G9" s="164"/>
      <c r="H9" s="165"/>
    </row>
    <row r="10" spans="1:8" x14ac:dyDescent="0.15">
      <c r="A10" s="166"/>
      <c r="B10" s="167"/>
      <c r="C10" s="168"/>
      <c r="D10" s="169">
        <v>25497</v>
      </c>
      <c r="E10" s="170"/>
      <c r="F10" s="171">
        <v>41870</v>
      </c>
      <c r="G10" s="172"/>
      <c r="H10" s="173"/>
    </row>
    <row r="11" spans="1:8" x14ac:dyDescent="0.15">
      <c r="A11" s="154" t="s">
        <v>566</v>
      </c>
      <c r="B11" s="159"/>
      <c r="C11" s="160"/>
      <c r="D11" s="161">
        <v>60803</v>
      </c>
      <c r="E11" s="162"/>
      <c r="F11" s="163">
        <v>84962</v>
      </c>
      <c r="G11" s="164"/>
      <c r="H11" s="165"/>
    </row>
    <row r="12" spans="1:8" x14ac:dyDescent="0.15">
      <c r="A12" s="166"/>
      <c r="B12" s="167"/>
      <c r="C12" s="174"/>
      <c r="D12" s="169">
        <v>23790</v>
      </c>
      <c r="E12" s="170"/>
      <c r="F12" s="171">
        <v>42793</v>
      </c>
      <c r="G12" s="172"/>
      <c r="H12" s="173"/>
    </row>
    <row r="13" spans="1:8" x14ac:dyDescent="0.15">
      <c r="A13" s="154"/>
      <c r="B13" s="159"/>
      <c r="C13" s="175"/>
      <c r="D13" s="176">
        <v>55569</v>
      </c>
      <c r="E13" s="177"/>
      <c r="F13" s="178">
        <v>73788</v>
      </c>
      <c r="G13" s="179"/>
      <c r="H13" s="165"/>
    </row>
    <row r="14" spans="1:8" x14ac:dyDescent="0.15">
      <c r="A14" s="166"/>
      <c r="B14" s="167"/>
      <c r="C14" s="168"/>
      <c r="D14" s="169">
        <v>21398</v>
      </c>
      <c r="E14" s="170"/>
      <c r="F14" s="171">
        <v>39323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7.9</v>
      </c>
      <c r="C19" s="180">
        <f>ROUND(VALUE(SUBSTITUTE(実質収支比率等に係る経年分析!G$48,"▲","-")),2)</f>
        <v>9.23</v>
      </c>
      <c r="D19" s="180">
        <f>ROUND(VALUE(SUBSTITUTE(実質収支比率等に係る経年分析!H$48,"▲","-")),2)</f>
        <v>8.7899999999999991</v>
      </c>
      <c r="E19" s="180">
        <f>ROUND(VALUE(SUBSTITUTE(実質収支比率等に係る経年分析!I$48,"▲","-")),2)</f>
        <v>4.04</v>
      </c>
      <c r="F19" s="180">
        <f>ROUND(VALUE(SUBSTITUTE(実質収支比率等に係る経年分析!J$48,"▲","-")),2)</f>
        <v>6.97</v>
      </c>
    </row>
    <row r="20" spans="1:11" x14ac:dyDescent="0.15">
      <c r="A20" s="180" t="s">
        <v>55</v>
      </c>
      <c r="B20" s="180">
        <f>ROUND(VALUE(SUBSTITUTE(実質収支比率等に係る経年分析!F$47,"▲","-")),2)</f>
        <v>40.369999999999997</v>
      </c>
      <c r="C20" s="180">
        <f>ROUND(VALUE(SUBSTITUTE(実質収支比率等に係る経年分析!G$47,"▲","-")),2)</f>
        <v>28.56</v>
      </c>
      <c r="D20" s="180">
        <f>ROUND(VALUE(SUBSTITUTE(実質収支比率等に係る経年分析!H$47,"▲","-")),2)</f>
        <v>33.06</v>
      </c>
      <c r="E20" s="180">
        <f>ROUND(VALUE(SUBSTITUTE(実質収支比率等に係る経年分析!I$47,"▲","-")),2)</f>
        <v>37.479999999999997</v>
      </c>
      <c r="F20" s="180">
        <f>ROUND(VALUE(SUBSTITUTE(実質収支比率等に係る経年分析!J$47,"▲","-")),2)</f>
        <v>38.75</v>
      </c>
    </row>
    <row r="21" spans="1:11" x14ac:dyDescent="0.15">
      <c r="A21" s="180" t="s">
        <v>56</v>
      </c>
      <c r="B21" s="180">
        <f>IF(ISNUMBER(VALUE(SUBSTITUTE(実質収支比率等に係る経年分析!F$49,"▲","-"))),ROUND(VALUE(SUBSTITUTE(実質収支比率等に係る経年分析!F$49,"▲","-")),2),NA())</f>
        <v>1.79</v>
      </c>
      <c r="C21" s="180">
        <f>IF(ISNUMBER(VALUE(SUBSTITUTE(実質収支比率等に係る経年分析!G$49,"▲","-"))),ROUND(VALUE(SUBSTITUTE(実質収支比率等に係る経年分析!G$49,"▲","-")),2),NA())</f>
        <v>-15.02</v>
      </c>
      <c r="D21" s="180">
        <f>IF(ISNUMBER(VALUE(SUBSTITUTE(実質収支比率等に係る経年分析!H$49,"▲","-"))),ROUND(VALUE(SUBSTITUTE(実質収支比率等に係る経年分析!H$49,"▲","-")),2),NA())</f>
        <v>-0.36</v>
      </c>
      <c r="E21" s="180">
        <f>IF(ISNUMBER(VALUE(SUBSTITUTE(実質収支比率等に係る経年分析!I$49,"▲","-"))),ROUND(VALUE(SUBSTITUTE(実質収支比率等に係る経年分析!I$49,"▲","-")),2),NA())</f>
        <v>-4.66</v>
      </c>
      <c r="F21" s="180">
        <f>IF(ISNUMBER(VALUE(SUBSTITUTE(実質収支比率等に係る経年分析!J$49,"▲","-"))),ROUND(VALUE(SUBSTITUTE(実質収支比率等に係る経年分析!J$49,"▲","-")),2),NA())</f>
        <v>3.02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0.14000000000000001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0.66</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宇土市漁業集落排水施設整備事業特別会計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宇土市後期高齢者医療特別会計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宇土市国民健康保険特別会計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0.28999999999999998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v>
      </c>
    </row>
    <row r="33" spans="1:16" x14ac:dyDescent="0.15">
      <c r="A33" s="181" t="str">
        <f>IF(連結実質赤字比率に係る赤字・黒字の構成分析!C$37="",NA(),連結実質赤字比率に係る赤字・黒字の構成分析!C$37)</f>
        <v>宇土市介護保険特別会計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2.29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2.44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2.23</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9.2200000000000006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8.7799999999999994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6.96</v>
      </c>
    </row>
    <row r="35" spans="1:16" x14ac:dyDescent="0.15">
      <c r="A35" s="181" t="str">
        <f>IF(連結実質赤字比率に係る赤字・黒字の構成分析!C$35="",NA(),連結実質赤字比率に係る赤字・黒字の構成分析!C$35)</f>
        <v>宇土市水道事業会計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5.85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6.25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7.24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8.7899999999999991</v>
      </c>
    </row>
    <row r="36" spans="1:16" x14ac:dyDescent="0.15">
      <c r="A36" s="181" t="str">
        <f>IF(連結実質赤字比率に係る赤字・黒字の構成分析!C$34="",NA(),連結実質赤字比率に係る赤字・黒字の構成分析!C$34)</f>
        <v>宇土市公共下水道事業会計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5.76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7.23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8.43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10.050000000000001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11.31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1276</v>
      </c>
      <c r="E42" s="182"/>
      <c r="F42" s="182"/>
      <c r="G42" s="182">
        <f>'実質公債費比率（分子）の構造'!L$52</f>
        <v>1258</v>
      </c>
      <c r="H42" s="182"/>
      <c r="I42" s="182"/>
      <c r="J42" s="182">
        <f>'実質公債費比率（分子）の構造'!M$52</f>
        <v>1248</v>
      </c>
      <c r="K42" s="182"/>
      <c r="L42" s="182"/>
      <c r="M42" s="182">
        <f>'実質公債費比率（分子）の構造'!N$52</f>
        <v>1214</v>
      </c>
      <c r="N42" s="182"/>
      <c r="O42" s="182"/>
      <c r="P42" s="182">
        <f>'実質公債費比率（分子）の構造'!O$52</f>
        <v>1215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95</v>
      </c>
      <c r="C45" s="182"/>
      <c r="D45" s="182"/>
      <c r="E45" s="182">
        <f>'実質公債費比率（分子）の構造'!L$49</f>
        <v>94</v>
      </c>
      <c r="F45" s="182"/>
      <c r="G45" s="182"/>
      <c r="H45" s="182">
        <f>'実質公債費比率（分子）の構造'!M$49</f>
        <v>100</v>
      </c>
      <c r="I45" s="182"/>
      <c r="J45" s="182"/>
      <c r="K45" s="182">
        <f>'実質公債費比率（分子）の構造'!N$49</f>
        <v>101</v>
      </c>
      <c r="L45" s="182"/>
      <c r="M45" s="182"/>
      <c r="N45" s="182">
        <f>'実質公債費比率（分子）の構造'!O$49</f>
        <v>112</v>
      </c>
      <c r="O45" s="182"/>
      <c r="P45" s="182"/>
    </row>
    <row r="46" spans="1:16" x14ac:dyDescent="0.15">
      <c r="A46" s="182" t="s">
        <v>67</v>
      </c>
      <c r="B46" s="182">
        <f>'実質公債費比率（分子）の構造'!K$48</f>
        <v>229</v>
      </c>
      <c r="C46" s="182"/>
      <c r="D46" s="182"/>
      <c r="E46" s="182">
        <f>'実質公債費比率（分子）の構造'!L$48</f>
        <v>231</v>
      </c>
      <c r="F46" s="182"/>
      <c r="G46" s="182"/>
      <c r="H46" s="182">
        <f>'実質公債費比率（分子）の構造'!M$48</f>
        <v>228</v>
      </c>
      <c r="I46" s="182"/>
      <c r="J46" s="182"/>
      <c r="K46" s="182">
        <f>'実質公債費比率（分子）の構造'!N$48</f>
        <v>228</v>
      </c>
      <c r="L46" s="182"/>
      <c r="M46" s="182"/>
      <c r="N46" s="182">
        <f>'実質公債費比率（分子）の構造'!O$48</f>
        <v>227</v>
      </c>
      <c r="O46" s="182"/>
      <c r="P46" s="182"/>
    </row>
    <row r="47" spans="1:16" x14ac:dyDescent="0.15">
      <c r="A47" s="182" t="s">
        <v>68</v>
      </c>
      <c r="B47" s="182">
        <f>'実質公債費比率（分子）の構造'!K$47</f>
        <v>47</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1646</v>
      </c>
      <c r="C49" s="182"/>
      <c r="D49" s="182"/>
      <c r="E49" s="182">
        <f>'実質公債費比率（分子）の構造'!L$45</f>
        <v>1623</v>
      </c>
      <c r="F49" s="182"/>
      <c r="G49" s="182"/>
      <c r="H49" s="182">
        <f>'実質公債費比率（分子）の構造'!M$45</f>
        <v>1623</v>
      </c>
      <c r="I49" s="182"/>
      <c r="J49" s="182"/>
      <c r="K49" s="182">
        <f>'実質公債費比率（分子）の構造'!N$45</f>
        <v>1675</v>
      </c>
      <c r="L49" s="182"/>
      <c r="M49" s="182"/>
      <c r="N49" s="182">
        <f>'実質公債費比率（分子）の構造'!O$45</f>
        <v>1707</v>
      </c>
      <c r="O49" s="182"/>
      <c r="P49" s="182"/>
    </row>
    <row r="50" spans="1:16" x14ac:dyDescent="0.15">
      <c r="A50" s="182" t="s">
        <v>71</v>
      </c>
      <c r="B50" s="182" t="e">
        <f>NA()</f>
        <v>#N/A</v>
      </c>
      <c r="C50" s="182">
        <f>IF(ISNUMBER('実質公債費比率（分子）の構造'!K$53),'実質公債費比率（分子）の構造'!K$53,NA())</f>
        <v>741</v>
      </c>
      <c r="D50" s="182" t="e">
        <f>NA()</f>
        <v>#N/A</v>
      </c>
      <c r="E50" s="182" t="e">
        <f>NA()</f>
        <v>#N/A</v>
      </c>
      <c r="F50" s="182">
        <f>IF(ISNUMBER('実質公債費比率（分子）の構造'!L$53),'実質公債費比率（分子）の構造'!L$53,NA())</f>
        <v>690</v>
      </c>
      <c r="G50" s="182" t="e">
        <f>NA()</f>
        <v>#N/A</v>
      </c>
      <c r="H50" s="182" t="e">
        <f>NA()</f>
        <v>#N/A</v>
      </c>
      <c r="I50" s="182">
        <f>IF(ISNUMBER('実質公債費比率（分子）の構造'!M$53),'実質公債費比率（分子）の構造'!M$53,NA())</f>
        <v>703</v>
      </c>
      <c r="J50" s="182" t="e">
        <f>NA()</f>
        <v>#N/A</v>
      </c>
      <c r="K50" s="182" t="e">
        <f>NA()</f>
        <v>#N/A</v>
      </c>
      <c r="L50" s="182">
        <f>IF(ISNUMBER('実質公債費比率（分子）の構造'!N$53),'実質公債費比率（分子）の構造'!N$53,NA())</f>
        <v>790</v>
      </c>
      <c r="M50" s="182" t="e">
        <f>NA()</f>
        <v>#N/A</v>
      </c>
      <c r="N50" s="182" t="e">
        <f>NA()</f>
        <v>#N/A</v>
      </c>
      <c r="O50" s="182">
        <f>IF(ISNUMBER('実質公債費比率（分子）の構造'!O$53),'実質公債費比率（分子）の構造'!O$53,NA())</f>
        <v>831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13602</v>
      </c>
      <c r="E56" s="181"/>
      <c r="F56" s="181"/>
      <c r="G56" s="181">
        <f>'将来負担比率（分子）の構造'!J$52</f>
        <v>15805</v>
      </c>
      <c r="H56" s="181"/>
      <c r="I56" s="181"/>
      <c r="J56" s="181">
        <f>'将来負担比率（分子）の構造'!K$52</f>
        <v>15997</v>
      </c>
      <c r="K56" s="181"/>
      <c r="L56" s="181"/>
      <c r="M56" s="181">
        <f>'将来負担比率（分子）の構造'!L$52</f>
        <v>17242</v>
      </c>
      <c r="N56" s="181"/>
      <c r="O56" s="181"/>
      <c r="P56" s="181">
        <f>'将来負担比率（分子）の構造'!M$52</f>
        <v>19032</v>
      </c>
    </row>
    <row r="57" spans="1:16" x14ac:dyDescent="0.15">
      <c r="A57" s="181" t="s">
        <v>42</v>
      </c>
      <c r="B57" s="181"/>
      <c r="C57" s="181"/>
      <c r="D57" s="181">
        <f>'将来負担比率（分子）の構造'!I$51</f>
        <v>939</v>
      </c>
      <c r="E57" s="181"/>
      <c r="F57" s="181"/>
      <c r="G57" s="181">
        <f>'将来負担比率（分子）の構造'!J$51</f>
        <v>785</v>
      </c>
      <c r="H57" s="181"/>
      <c r="I57" s="181"/>
      <c r="J57" s="181">
        <f>'将来負担比率（分子）の構造'!K$51</f>
        <v>718</v>
      </c>
      <c r="K57" s="181"/>
      <c r="L57" s="181"/>
      <c r="M57" s="181">
        <f>'将来負担比率（分子）の構造'!L$51</f>
        <v>565</v>
      </c>
      <c r="N57" s="181"/>
      <c r="O57" s="181"/>
      <c r="P57" s="181">
        <f>'将来負担比率（分子）の構造'!M$51</f>
        <v>510</v>
      </c>
    </row>
    <row r="58" spans="1:16" x14ac:dyDescent="0.15">
      <c r="A58" s="181" t="s">
        <v>41</v>
      </c>
      <c r="B58" s="181"/>
      <c r="C58" s="181"/>
      <c r="D58" s="181">
        <f>'将来負担比率（分子）の構造'!I$50</f>
        <v>5289</v>
      </c>
      <c r="E58" s="181"/>
      <c r="F58" s="181"/>
      <c r="G58" s="181">
        <f>'将来負担比率（分子）の構造'!J$50</f>
        <v>5730</v>
      </c>
      <c r="H58" s="181"/>
      <c r="I58" s="181"/>
      <c r="J58" s="181">
        <f>'将来負担比率（分子）の構造'!K$50</f>
        <v>6067</v>
      </c>
      <c r="K58" s="181"/>
      <c r="L58" s="181"/>
      <c r="M58" s="181">
        <f>'将来負担比率（分子）の構造'!L$50</f>
        <v>6324</v>
      </c>
      <c r="N58" s="181"/>
      <c r="O58" s="181"/>
      <c r="P58" s="181">
        <f>'将来負担比率（分子）の構造'!M$50</f>
        <v>6533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151</v>
      </c>
      <c r="C61" s="181"/>
      <c r="D61" s="181"/>
      <c r="E61" s="181">
        <f>'将来負担比率（分子）の構造'!J$46</f>
        <v>32</v>
      </c>
      <c r="F61" s="181"/>
      <c r="G61" s="181"/>
      <c r="H61" s="181">
        <f>'将来負担比率（分子）の構造'!K$46</f>
        <v>32</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1779</v>
      </c>
      <c r="C62" s="181"/>
      <c r="D62" s="181"/>
      <c r="E62" s="181">
        <f>'将来負担比率（分子）の構造'!J$45</f>
        <v>1618</v>
      </c>
      <c r="F62" s="181"/>
      <c r="G62" s="181"/>
      <c r="H62" s="181">
        <f>'将来負担比率（分子）の構造'!K$45</f>
        <v>1517</v>
      </c>
      <c r="I62" s="181"/>
      <c r="J62" s="181"/>
      <c r="K62" s="181">
        <f>'将来負担比率（分子）の構造'!L$45</f>
        <v>1543</v>
      </c>
      <c r="L62" s="181"/>
      <c r="M62" s="181"/>
      <c r="N62" s="181">
        <f>'将来負担比率（分子）の構造'!M$45</f>
        <v>1628</v>
      </c>
      <c r="O62" s="181"/>
      <c r="P62" s="181"/>
    </row>
    <row r="63" spans="1:16" x14ac:dyDescent="0.15">
      <c r="A63" s="181" t="s">
        <v>34</v>
      </c>
      <c r="B63" s="181">
        <f>'将来負担比率（分子）の構造'!I$44</f>
        <v>438</v>
      </c>
      <c r="C63" s="181"/>
      <c r="D63" s="181"/>
      <c r="E63" s="181">
        <f>'将来負担比率（分子）の構造'!J$44</f>
        <v>412</v>
      </c>
      <c r="F63" s="181"/>
      <c r="G63" s="181"/>
      <c r="H63" s="181">
        <f>'将来負担比率（分子）の構造'!K$44</f>
        <v>400</v>
      </c>
      <c r="I63" s="181"/>
      <c r="J63" s="181"/>
      <c r="K63" s="181">
        <f>'将来負担比率（分子）の構造'!L$44</f>
        <v>415</v>
      </c>
      <c r="L63" s="181"/>
      <c r="M63" s="181"/>
      <c r="N63" s="181">
        <f>'将来負担比率（分子）の構造'!M$44</f>
        <v>3500</v>
      </c>
      <c r="O63" s="181"/>
      <c r="P63" s="181"/>
    </row>
    <row r="64" spans="1:16" x14ac:dyDescent="0.15">
      <c r="A64" s="181" t="s">
        <v>33</v>
      </c>
      <c r="B64" s="181">
        <f>'将来負担比率（分子）の構造'!I$43</f>
        <v>2441</v>
      </c>
      <c r="C64" s="181"/>
      <c r="D64" s="181"/>
      <c r="E64" s="181">
        <f>'将来負担比率（分子）の構造'!J$43</f>
        <v>2689</v>
      </c>
      <c r="F64" s="181"/>
      <c r="G64" s="181"/>
      <c r="H64" s="181">
        <f>'将来負担比率（分子）の構造'!K$43</f>
        <v>2674</v>
      </c>
      <c r="I64" s="181"/>
      <c r="J64" s="181"/>
      <c r="K64" s="181">
        <f>'将来負担比率（分子）の構造'!L$43</f>
        <v>2621</v>
      </c>
      <c r="L64" s="181"/>
      <c r="M64" s="181"/>
      <c r="N64" s="181">
        <f>'将来負担比率（分子）の構造'!M$43</f>
        <v>2430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17643</v>
      </c>
      <c r="C66" s="181"/>
      <c r="D66" s="181"/>
      <c r="E66" s="181">
        <f>'将来負担比率（分子）の構造'!J$41</f>
        <v>19728</v>
      </c>
      <c r="F66" s="181"/>
      <c r="G66" s="181"/>
      <c r="H66" s="181">
        <f>'将来負担比率（分子）の構造'!K$41</f>
        <v>19796</v>
      </c>
      <c r="I66" s="181"/>
      <c r="J66" s="181"/>
      <c r="K66" s="181">
        <f>'将来負担比率（分子）の構造'!L$41</f>
        <v>19755</v>
      </c>
      <c r="L66" s="181"/>
      <c r="M66" s="181"/>
      <c r="N66" s="181">
        <f>'将来負担比率（分子）の構造'!M$41</f>
        <v>20076</v>
      </c>
      <c r="O66" s="181"/>
      <c r="P66" s="181"/>
    </row>
    <row r="67" spans="1:16" x14ac:dyDescent="0.15">
      <c r="A67" s="181" t="s">
        <v>75</v>
      </c>
      <c r="B67" s="181" t="e">
        <f>NA()</f>
        <v>#N/A</v>
      </c>
      <c r="C67" s="181">
        <f>IF(ISNUMBER('将来負担比率（分子）の構造'!I$53), IF('将来負担比率（分子）の構造'!I$53 &lt; 0, 0, '将来負担比率（分子）の構造'!I$53), NA())</f>
        <v>2622</v>
      </c>
      <c r="D67" s="181" t="e">
        <f>NA()</f>
        <v>#N/A</v>
      </c>
      <c r="E67" s="181" t="e">
        <f>NA()</f>
        <v>#N/A</v>
      </c>
      <c r="F67" s="181">
        <f>IF(ISNUMBER('将来負担比率（分子）の構造'!J$53), IF('将来負担比率（分子）の構造'!J$53 &lt; 0, 0, '将来負担比率（分子）の構造'!J$53), NA())</f>
        <v>2158</v>
      </c>
      <c r="G67" s="181" t="e">
        <f>NA()</f>
        <v>#N/A</v>
      </c>
      <c r="H67" s="181" t="e">
        <f>NA()</f>
        <v>#N/A</v>
      </c>
      <c r="I67" s="181">
        <f>IF(ISNUMBER('将来負担比率（分子）の構造'!K$53), IF('将来負担比率（分子）の構造'!K$53 &lt; 0, 0, '将来負担比率（分子）の構造'!K$53), NA())</f>
        <v>1638</v>
      </c>
      <c r="J67" s="181" t="e">
        <f>NA()</f>
        <v>#N/A</v>
      </c>
      <c r="K67" s="181" t="e">
        <f>NA()</f>
        <v>#N/A</v>
      </c>
      <c r="L67" s="181">
        <f>IF(ISNUMBER('将来負担比率（分子）の構造'!L$53), IF('将来負担比率（分子）の構造'!L$53 &lt; 0, 0, '将来負担比率（分子）の構造'!L$53), NA())</f>
        <v>203</v>
      </c>
      <c r="M67" s="181" t="e">
        <f>NA()</f>
        <v>#N/A</v>
      </c>
      <c r="N67" s="181" t="e">
        <f>NA()</f>
        <v>#N/A</v>
      </c>
      <c r="O67" s="181">
        <f>IF(ISNUMBER('将来負担比率（分子）の構造'!M$53), IF('将来負担比率（分子）の構造'!M$53 &lt; 0, 0, '将来負担比率（分子）の構造'!M$53), NA())</f>
        <v>1557</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2819</v>
      </c>
      <c r="C72" s="185">
        <f>基金残高に係る経年分析!G55</f>
        <v>3220</v>
      </c>
      <c r="D72" s="185">
        <f>基金残高に係る経年分析!H55</f>
        <v>3396</v>
      </c>
    </row>
    <row r="73" spans="1:16" x14ac:dyDescent="0.15">
      <c r="A73" s="184" t="s">
        <v>78</v>
      </c>
      <c r="B73" s="185">
        <f>基金残高に係る経年分析!F56</f>
        <v>159</v>
      </c>
      <c r="C73" s="185">
        <f>基金残高に係る経年分析!G56</f>
        <v>233</v>
      </c>
      <c r="D73" s="185">
        <f>基金残高に係る経年分析!H56</f>
        <v>233</v>
      </c>
    </row>
    <row r="74" spans="1:16" x14ac:dyDescent="0.15">
      <c r="A74" s="184" t="s">
        <v>79</v>
      </c>
      <c r="B74" s="185">
        <f>基金残高に係る経年分析!F57</f>
        <v>2739</v>
      </c>
      <c r="C74" s="185">
        <f>基金残高に係る経年分析!G57</f>
        <v>2439</v>
      </c>
      <c r="D74" s="185">
        <f>基金残高に係る経年分析!H57</f>
        <v>2408</v>
      </c>
    </row>
  </sheetData>
  <sheetProtection algorithmName="SHA-512" hashValue="fFKzISI3GBEmb7B18QMoxPy1V9yqKloeHN2aDufQNaZUXn+Zt5p86TnOeLjz2JzZmekV9gxCkfNF9hPG2qkqUw==" saltValue="DfSclbEswBwwTSOYe+Qz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大久保 俊</cp:lastModifiedBy>
  <cp:lastPrinted>2022-03-14T02:27:39Z</cp:lastPrinted>
  <dcterms:created xsi:type="dcterms:W3CDTF">2022-02-02T07:18:25Z</dcterms:created>
  <dcterms:modified xsi:type="dcterms:W3CDTF">2022-10-21T01:18:13Z</dcterms:modified>
  <cp:category/>
</cp:coreProperties>
</file>