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360" yWindow="30" windowWidth="14955" windowHeight="11640"/>
  </bookViews>
  <sheets>
    <sheet name="作付体系図" sheetId="12" r:id="rId1"/>
    <sheet name="記入例" sheetId="23" r:id="rId2"/>
  </sheets>
  <definedNames>
    <definedName name="_xlnm.Print_Area" localSheetId="1">記入例!$A$1:$AG$32</definedName>
    <definedName name="_xlnm.Print_Area" localSheetId="0">作付体系図!$A$1:$AG$32</definedName>
  </definedNames>
  <calcPr calcId="162913"/>
</workbook>
</file>

<file path=xl/calcChain.xml><?xml version="1.0" encoding="utf-8"?>
<calcChain xmlns="http://schemas.openxmlformats.org/spreadsheetml/2006/main">
  <c r="AF27" i="23" l="1"/>
  <c r="AF22" i="23"/>
  <c r="AD22" i="23"/>
  <c r="AF19" i="23"/>
  <c r="AD19" i="23"/>
  <c r="AF16" i="23"/>
  <c r="AD16" i="23"/>
  <c r="AF15" i="23"/>
  <c r="AF18" i="23" s="1"/>
  <c r="AD15" i="23"/>
  <c r="AD18" i="23" s="1"/>
  <c r="AF14" i="23"/>
  <c r="AD14" i="23"/>
  <c r="C14" i="23"/>
  <c r="AF11" i="23"/>
  <c r="AD11" i="23"/>
  <c r="AD31" i="23" s="1"/>
  <c r="AF10" i="23"/>
  <c r="AF12" i="23" s="1"/>
  <c r="AD10" i="23"/>
  <c r="AD30" i="23" s="1"/>
  <c r="AD32" i="23" s="1"/>
  <c r="AF9" i="23"/>
  <c r="AD9" i="23"/>
  <c r="AD8" i="23"/>
  <c r="AF7" i="23"/>
  <c r="AD7" i="23"/>
  <c r="AF6" i="23"/>
  <c r="AF5" i="23"/>
  <c r="AF30" i="23" s="1"/>
  <c r="AF31" i="23" l="1"/>
  <c r="AF13" i="23"/>
  <c r="AD13" i="23"/>
  <c r="AF17" i="23"/>
  <c r="AF32" i="23"/>
  <c r="AD17" i="23"/>
  <c r="AD12" i="23"/>
  <c r="AF8" i="23"/>
  <c r="AF29" i="12" l="1"/>
  <c r="AF28" i="12"/>
  <c r="AF27" i="12"/>
  <c r="AF24" i="12"/>
  <c r="AF23" i="12"/>
  <c r="AF22" i="12"/>
  <c r="AD29" i="12"/>
  <c r="AD28" i="12"/>
  <c r="AD27" i="12"/>
  <c r="AD24" i="12"/>
  <c r="AD23" i="12"/>
  <c r="AD22" i="12"/>
  <c r="AD18" i="12"/>
  <c r="AD8" i="12"/>
  <c r="AF9" i="12"/>
  <c r="AF14" i="12"/>
  <c r="AD9" i="12"/>
  <c r="AF7" i="12"/>
  <c r="AF8" i="12"/>
  <c r="AD7" i="12"/>
  <c r="AD13" i="12" l="1"/>
  <c r="AF13" i="12"/>
  <c r="AD31" i="12"/>
  <c r="AD30" i="12"/>
  <c r="AF19" i="12"/>
  <c r="AD19" i="12"/>
  <c r="AD17" i="12"/>
  <c r="AF18" i="12"/>
  <c r="AD14" i="12"/>
  <c r="AD12" i="12"/>
  <c r="AF31" i="12" l="1"/>
  <c r="AD32" i="12"/>
  <c r="AF12" i="12"/>
  <c r="AF17" i="12"/>
  <c r="AF30" i="12"/>
  <c r="AF32" i="12" l="1"/>
</calcChain>
</file>

<file path=xl/sharedStrings.xml><?xml version="1.0" encoding="utf-8"?>
<sst xmlns="http://schemas.openxmlformats.org/spreadsheetml/2006/main" count="351" uniqueCount="47">
  <si>
    <t>粗収入</t>
    <rPh sb="0" eb="3">
      <t>アラシュウニュウ</t>
    </rPh>
    <phoneticPr fontId="2"/>
  </si>
  <si>
    <t>円</t>
    <rPh sb="0" eb="1">
      <t>エン</t>
    </rPh>
    <phoneticPr fontId="2"/>
  </si>
  <si>
    <t>■</t>
    <phoneticPr fontId="2"/>
  </si>
  <si>
    <t>水稲</t>
    <rPh sb="0" eb="2">
      <t>スイトウ</t>
    </rPh>
    <phoneticPr fontId="2"/>
  </si>
  <si>
    <t>○</t>
    <phoneticPr fontId="2"/>
  </si>
  <si>
    <t>□</t>
    <phoneticPr fontId="2"/>
  </si>
  <si>
    <t>面積</t>
    <rPh sb="0" eb="2">
      <t>メンセキ</t>
    </rPh>
    <phoneticPr fontId="2"/>
  </si>
  <si>
    <t>収量</t>
    <rPh sb="0" eb="2">
      <t>シュウリョウ</t>
    </rPh>
    <phoneticPr fontId="2"/>
  </si>
  <si>
    <t>a</t>
    <phoneticPr fontId="2"/>
  </si>
  <si>
    <t>kg</t>
    <phoneticPr fontId="2"/>
  </si>
  <si>
    <t>【現況】</t>
    <rPh sb="1" eb="3">
      <t>ゲンキョウ</t>
    </rPh>
    <phoneticPr fontId="2"/>
  </si>
  <si>
    <t>【目標】</t>
    <rPh sb="1" eb="3">
      <t>モクヒョウ</t>
    </rPh>
    <phoneticPr fontId="2"/>
  </si>
  <si>
    <t>）</t>
    <phoneticPr fontId="2"/>
  </si>
  <si>
    <t>（</t>
    <phoneticPr fontId="2"/>
  </si>
  <si>
    <t>4月</t>
  </si>
  <si>
    <t>1月</t>
    <rPh sb="1" eb="2">
      <t>ガツ</t>
    </rPh>
    <phoneticPr fontId="2"/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</si>
  <si>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</si>
  <si>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</si>
  <si>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</si>
  <si>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</si>
  <si>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</si>
  <si>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</si>
  <si>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</si>
  <si>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</si>
  <si>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</si>
  <si>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</si>
  <si>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農業経営の状況（収入・経費・所得等）</t>
    <rPh sb="0" eb="2">
      <t>ノウギョウ</t>
    </rPh>
    <rPh sb="2" eb="4">
      <t>ケイエイ</t>
    </rPh>
    <rPh sb="5" eb="7">
      <t>ジョウキョウ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</si>
  <si>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</si>
  <si>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</si>
  <si>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項目</t>
    <rPh sb="0" eb="2">
      <t>コウモク</t>
    </rPh>
    <phoneticPr fontId="2"/>
  </si>
  <si>
    <t>作物名（</t>
    <rPh sb="0" eb="2">
      <t>サクモツ</t>
    </rPh>
    <rPh sb="2" eb="3">
      <t>メイ</t>
    </rPh>
    <phoneticPr fontId="2"/>
  </si>
  <si>
    <t>添付資料　作付体系図（農業経営改善計画書別紙）</t>
    <phoneticPr fontId="2"/>
  </si>
  <si>
    <t>氏名</t>
    <rPh sb="0" eb="2">
      <t>シメイ</t>
    </rPh>
    <phoneticPr fontId="2"/>
  </si>
  <si>
    <t>　作　目</t>
    <rPh sb="1" eb="2">
      <t>サク</t>
    </rPh>
    <rPh sb="3" eb="4">
      <t>モク</t>
    </rPh>
    <phoneticPr fontId="2"/>
  </si>
  <si>
    <t>月　</t>
    <rPh sb="0" eb="1">
      <t>ツキ</t>
    </rPh>
    <phoneticPr fontId="2"/>
  </si>
  <si>
    <t>合計</t>
    <rPh sb="0" eb="2">
      <t>ゴウケイ</t>
    </rPh>
    <phoneticPr fontId="2"/>
  </si>
  <si>
    <t>支　出</t>
    <rPh sb="0" eb="1">
      <t>シ</t>
    </rPh>
    <rPh sb="2" eb="3">
      <t>デ</t>
    </rPh>
    <phoneticPr fontId="2"/>
  </si>
  <si>
    <t>所　得</t>
    <rPh sb="0" eb="1">
      <t>ショ</t>
    </rPh>
    <rPh sb="2" eb="3">
      <t>トク</t>
    </rPh>
    <phoneticPr fontId="2"/>
  </si>
  <si>
    <t>1ｋｇ当たりの
単　　　　価</t>
    <rPh sb="3" eb="4">
      <t>ア</t>
    </rPh>
    <rPh sb="8" eb="9">
      <t>タン</t>
    </rPh>
    <rPh sb="13" eb="14">
      <t>アタイ</t>
    </rPh>
    <phoneticPr fontId="2"/>
  </si>
  <si>
    <t>10ａ当たりの
生　産　量</t>
    <rPh sb="3" eb="4">
      <t>ア</t>
    </rPh>
    <rPh sb="8" eb="9">
      <t>ナマ</t>
    </rPh>
    <rPh sb="10" eb="11">
      <t>サン</t>
    </rPh>
    <rPh sb="12" eb="13">
      <t>リョウ</t>
    </rPh>
    <phoneticPr fontId="2"/>
  </si>
  <si>
    <t>10ａ当たりの
生 　産　 量</t>
    <rPh sb="3" eb="4">
      <t>ア</t>
    </rPh>
    <rPh sb="8" eb="9">
      <t>ナマ</t>
    </rPh>
    <rPh sb="11" eb="12">
      <t>サン</t>
    </rPh>
    <rPh sb="14" eb="15">
      <t>リョウ</t>
    </rPh>
    <phoneticPr fontId="2"/>
  </si>
  <si>
    <t>○播種　　■収穫　　◎定植　　□移植　　×接ぎ木・剪定　　Pポット育苗</t>
    <rPh sb="1" eb="3">
      <t>ハシュ</t>
    </rPh>
    <rPh sb="6" eb="8">
      <t>シュウカク</t>
    </rPh>
    <rPh sb="11" eb="13">
      <t>テイショク</t>
    </rPh>
    <rPh sb="16" eb="18">
      <t>イショク</t>
    </rPh>
    <rPh sb="21" eb="22">
      <t>ツ</t>
    </rPh>
    <rPh sb="23" eb="24">
      <t>キ</t>
    </rPh>
    <rPh sb="25" eb="27">
      <t>センテイ</t>
    </rPh>
    <rPh sb="33" eb="35">
      <t>イクビョウ</t>
    </rPh>
    <phoneticPr fontId="2"/>
  </si>
  <si>
    <t>記入例</t>
    <rPh sb="0" eb="2">
      <t>キニュウ</t>
    </rPh>
    <rPh sb="2" eb="3">
      <t>レイ</t>
    </rPh>
    <phoneticPr fontId="2"/>
  </si>
  <si>
    <t>冬トマト</t>
    <rPh sb="0" eb="1">
      <t>フユ</t>
    </rPh>
    <phoneticPr fontId="2"/>
  </si>
  <si>
    <t>◎</t>
    <phoneticPr fontId="2"/>
  </si>
  <si>
    <t>春トマト</t>
    <rPh sb="0" eb="1">
      <t>ハル</t>
    </rPh>
    <phoneticPr fontId="2"/>
  </si>
  <si>
    <t>作物名（</t>
    <rPh sb="0" eb="2">
      <t>サクモツ</t>
    </rPh>
    <rPh sb="2" eb="3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</si>
</sst>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15" xfId="0" applyFont="1" applyBorder="1" applyAlignme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38" fontId="3" fillId="2" borderId="21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3" fillId="2" borderId="14" xfId="1" applyFont="1" applyFill="1" applyBorder="1">
      <alignment vertical="center"/>
    </xf>
    <xf numFmtId="0" fontId="3" fillId="0" borderId="16" xfId="0" applyFont="1" applyBorder="1" applyAlignment="1">
      <alignment horizontal="center" vertical="center"/>
    </xf>
    <xf numFmtId="38" fontId="3" fillId="2" borderId="20" xfId="1" applyFont="1" applyFill="1" applyBorder="1">
      <alignment vertical="center"/>
    </xf>
    <xf numFmtId="38" fontId="3" fillId="0" borderId="20" xfId="1" applyFont="1" applyFill="1" applyBorder="1">
      <alignment vertical="center"/>
    </xf>
    <xf numFmtId="38" fontId="3" fillId="0" borderId="20" xfId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3" fillId="2" borderId="23" xfId="1" applyFont="1" applyFill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Continuous" vertical="center"/>
    </xf>
    <xf numFmtId="0" fontId="3" fillId="0" borderId="2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38" fontId="3" fillId="2" borderId="34" xfId="1" applyFont="1" applyFill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38" fontId="3" fillId="0" borderId="36" xfId="1" applyFont="1" applyBorder="1">
      <alignment vertical="center"/>
    </xf>
    <xf numFmtId="38" fontId="3" fillId="0" borderId="36" xfId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38" fontId="3" fillId="2" borderId="38" xfId="1" applyFont="1" applyFill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3" fillId="2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38" fontId="3" fillId="0" borderId="44" xfId="1" applyFont="1" applyBorder="1" applyAlignment="1">
      <alignment horizontal="right" vertical="center"/>
    </xf>
    <xf numFmtId="0" fontId="3" fillId="0" borderId="37" xfId="0" applyFont="1" applyBorder="1" applyAlignment="1">
      <alignment horizontal="centerContinuous" vertical="center"/>
    </xf>
    <xf numFmtId="38" fontId="3" fillId="0" borderId="6" xfId="1" applyFont="1" applyFill="1" applyBorder="1">
      <alignment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48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0" xfId="1" applyFont="1" applyFill="1" applyBorder="1" applyAlignment="1">
      <alignment horizontal="right" vertical="center"/>
    </xf>
    <xf numFmtId="38" fontId="3" fillId="2" borderId="38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38" xfId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>
          <a:off x="0" y="466725"/>
          <a:ext cx="21907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29</xdr:row>
      <xdr:rowOff>57150</xdr:rowOff>
    </xdr:from>
    <xdr:to>
      <xdr:col>3</xdr:col>
      <xdr:colOff>457200</xdr:colOff>
      <xdr:row>29</xdr:row>
      <xdr:rowOff>247650</xdr:rowOff>
    </xdr:to>
    <xdr:sp macro="" textlink="">
      <xdr:nvSpPr>
        <xdr:cNvPr id="4" name="Rectangle 101"/>
        <xdr:cNvSpPr>
          <a:spLocks noChangeArrowheads="1"/>
        </xdr:cNvSpPr>
      </xdr:nvSpPr>
      <xdr:spPr bwMode="auto">
        <a:xfrm>
          <a:off x="2190750" y="77247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cxnSp macro="">
      <xdr:nvCxnSpPr>
        <xdr:cNvPr id="4" name="直線コネクタ 3"/>
        <xdr:cNvCxnSpPr/>
      </xdr:nvCxnSpPr>
      <xdr:spPr>
        <a:xfrm>
          <a:off x="0" y="8667750"/>
          <a:ext cx="21907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146685</xdr:rowOff>
    </xdr:from>
    <xdr:to>
      <xdr:col>23</xdr:col>
      <xdr:colOff>124200</xdr:colOff>
      <xdr:row>6</xdr:row>
      <xdr:rowOff>146686</xdr:rowOff>
    </xdr:to>
    <xdr:cxnSp macro="">
      <xdr:nvCxnSpPr>
        <xdr:cNvPr id="5" name="直線コネクタ 4"/>
        <xdr:cNvCxnSpPr/>
      </xdr:nvCxnSpPr>
      <xdr:spPr>
        <a:xfrm flipV="1">
          <a:off x="4848225" y="9690735"/>
          <a:ext cx="307695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29</xdr:row>
      <xdr:rowOff>57150</xdr:rowOff>
    </xdr:from>
    <xdr:to>
      <xdr:col>3</xdr:col>
      <xdr:colOff>457200</xdr:colOff>
      <xdr:row>29</xdr:row>
      <xdr:rowOff>247650</xdr:rowOff>
    </xdr:to>
    <xdr:sp macro="" textlink="">
      <xdr:nvSpPr>
        <xdr:cNvPr id="6" name="Rectangle 101"/>
        <xdr:cNvSpPr>
          <a:spLocks noChangeArrowheads="1"/>
        </xdr:cNvSpPr>
      </xdr:nvSpPr>
      <xdr:spPr bwMode="auto">
        <a:xfrm>
          <a:off x="2190750" y="1573530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</a:t>
          </a:r>
        </a:p>
      </xdr:txBody>
    </xdr:sp>
    <xdr:clientData/>
  </xdr:twoCellAnchor>
  <xdr:twoCellAnchor>
    <xdr:from>
      <xdr:col>17</xdr:col>
      <xdr:colOff>144883</xdr:colOff>
      <xdr:row>10</xdr:row>
      <xdr:rowOff>145678</xdr:rowOff>
    </xdr:from>
    <xdr:to>
      <xdr:col>28</xdr:col>
      <xdr:colOff>0</xdr:colOff>
      <xdr:row>10</xdr:row>
      <xdr:rowOff>145678</xdr:rowOff>
    </xdr:to>
    <xdr:cxnSp macro="">
      <xdr:nvCxnSpPr>
        <xdr:cNvPr id="7" name="直線コネクタ 6"/>
        <xdr:cNvCxnSpPr/>
      </xdr:nvCxnSpPr>
      <xdr:spPr>
        <a:xfrm>
          <a:off x="6174208" y="10756528"/>
          <a:ext cx="310314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145675</xdr:rowOff>
    </xdr:from>
    <xdr:to>
      <xdr:col>7</xdr:col>
      <xdr:colOff>0</xdr:colOff>
      <xdr:row>11</xdr:row>
      <xdr:rowOff>145677</xdr:rowOff>
    </xdr:to>
    <xdr:cxnSp macro="">
      <xdr:nvCxnSpPr>
        <xdr:cNvPr id="8" name="直線コネクタ 7"/>
        <xdr:cNvCxnSpPr/>
      </xdr:nvCxnSpPr>
      <xdr:spPr>
        <a:xfrm flipV="1">
          <a:off x="2190750" y="11023225"/>
          <a:ext cx="885825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145674</xdr:rowOff>
    </xdr:from>
    <xdr:to>
      <xdr:col>15</xdr:col>
      <xdr:colOff>0</xdr:colOff>
      <xdr:row>16</xdr:row>
      <xdr:rowOff>145675</xdr:rowOff>
    </xdr:to>
    <xdr:cxnSp macro="">
      <xdr:nvCxnSpPr>
        <xdr:cNvPr id="9" name="直線コネクタ 8"/>
        <xdr:cNvCxnSpPr/>
      </xdr:nvCxnSpPr>
      <xdr:spPr>
        <a:xfrm flipV="1">
          <a:off x="2190750" y="12356724"/>
          <a:ext cx="324802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138177</xdr:colOff>
      <xdr:row>15</xdr:row>
      <xdr:rowOff>145675</xdr:rowOff>
    </xdr:from>
    <xdr:to>
      <xdr:col>28</xdr:col>
      <xdr:colOff>0</xdr:colOff>
      <xdr:row>15</xdr:row>
      <xdr:rowOff>145675</xdr:rowOff>
    </xdr:to>
    <xdr:cxnSp macro="">
      <xdr:nvCxnSpPr>
        <xdr:cNvPr id="10" name="直線コネクタ 9"/>
        <xdr:cNvCxnSpPr/>
      </xdr:nvCxnSpPr>
      <xdr:spPr>
        <a:xfrm>
          <a:off x="6758052" y="12090025"/>
          <a:ext cx="251929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299356</xdr:colOff>
      <xdr:row>20</xdr:row>
      <xdr:rowOff>0</xdr:rowOff>
    </xdr:from>
    <xdr:to>
      <xdr:col>19</xdr:col>
      <xdr:colOff>299356</xdr:colOff>
      <xdr:row>23</xdr:row>
      <xdr:rowOff>0</xdr:rowOff>
    </xdr:to>
    <xdr:sp macro="" textlink="">
      <xdr:nvSpPr>
        <xdr:cNvPr id="11" name="正方形/長方形 10"/>
        <xdr:cNvSpPr/>
      </xdr:nvSpPr>
      <xdr:spPr>
        <a:xfrm>
          <a:off x="4557031" y="13277850"/>
          <a:ext cx="2362200" cy="800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view="pageBreakPreview" zoomScale="85" zoomScaleNormal="100" zoomScaleSheetLayoutView="85" workbookViewId="0">
      <selection activeCell="U1" sqref="U1:AB1"/>
    </sheetView>
  </sheetViews>
  <sheetFormatPr defaultRowHeight="13.5" x14ac:dyDescent="0.15"/>
  <cols>
    <col min="1" max="1" width="9.25" style="6" customWidth="1"/>
    <col min="2" max="2" width="7.25" style="6" bestFit="1" customWidth="1"/>
    <col min="3" max="3" width="9" style="6" bestFit="1" customWidth="1"/>
    <col min="4" max="4" width="3.25" style="7" bestFit="1" customWidth="1"/>
    <col min="5" max="27" width="3.875" style="7" customWidth="1"/>
    <col min="28" max="28" width="3.875" style="6" customWidth="1"/>
    <col min="29" max="29" width="11.375" style="6" bestFit="1" customWidth="1"/>
    <col min="30" max="30" width="12.75" style="8" bestFit="1" customWidth="1"/>
    <col min="31" max="31" width="3.375" style="7" bestFit="1" customWidth="1"/>
    <col min="32" max="32" width="12.75" style="9" bestFit="1" customWidth="1"/>
    <col min="33" max="33" width="3.375" style="7" bestFit="1" customWidth="1"/>
    <col min="34" max="16384" width="9" style="6"/>
  </cols>
  <sheetData>
    <row r="1" spans="1:35" s="5" customFormat="1" ht="21.75" customHeight="1" x14ac:dyDescent="0.15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 t="s">
        <v>32</v>
      </c>
      <c r="S1" s="99"/>
      <c r="T1" s="17" t="s">
        <v>13</v>
      </c>
      <c r="U1" s="100"/>
      <c r="V1" s="100"/>
      <c r="W1" s="100"/>
      <c r="X1" s="100"/>
      <c r="Y1" s="100"/>
      <c r="Z1" s="100"/>
      <c r="AA1" s="100"/>
      <c r="AB1" s="100"/>
      <c r="AC1" s="2" t="s">
        <v>12</v>
      </c>
      <c r="AD1" s="2"/>
      <c r="AE1" s="3"/>
      <c r="AF1" s="4"/>
      <c r="AG1" s="3"/>
      <c r="AI1" s="86"/>
    </row>
    <row r="2" spans="1:35" ht="12" customHeight="1" thickBot="1" x14ac:dyDescent="0.2"/>
    <row r="3" spans="1:35" x14ac:dyDescent="0.15">
      <c r="A3" s="39"/>
      <c r="B3" s="40"/>
      <c r="C3" s="101" t="s">
        <v>34</v>
      </c>
      <c r="D3" s="102"/>
      <c r="E3" s="103" t="s">
        <v>15</v>
      </c>
      <c r="F3" s="103"/>
      <c r="G3" s="103" t="s">
        <v>16</v>
      </c>
      <c r="H3" s="103"/>
      <c r="I3" s="103" t="s">
        <v>17</v>
      </c>
      <c r="J3" s="103"/>
      <c r="K3" s="103" t="s">
        <v>14</v>
      </c>
      <c r="L3" s="103"/>
      <c r="M3" s="103" t="s">
        <v>18</v>
      </c>
      <c r="N3" s="103"/>
      <c r="O3" s="103" t="s">
        <v>19</v>
      </c>
      <c r="P3" s="103"/>
      <c r="Q3" s="103" t="s">
        <v>20</v>
      </c>
      <c r="R3" s="103"/>
      <c r="S3" s="103" t="s">
        <v>21</v>
      </c>
      <c r="T3" s="103"/>
      <c r="U3" s="103" t="s">
        <v>22</v>
      </c>
      <c r="V3" s="103"/>
      <c r="W3" s="103" t="s">
        <v>23</v>
      </c>
      <c r="X3" s="103"/>
      <c r="Y3" s="103" t="s">
        <v>24</v>
      </c>
      <c r="Z3" s="103"/>
      <c r="AA3" s="103" t="s">
        <v>25</v>
      </c>
      <c r="AB3" s="103"/>
      <c r="AC3" s="103" t="s">
        <v>26</v>
      </c>
      <c r="AD3" s="103"/>
      <c r="AE3" s="103"/>
      <c r="AF3" s="103"/>
      <c r="AG3" s="105"/>
    </row>
    <row r="4" spans="1:35" x14ac:dyDescent="0.15">
      <c r="A4" s="41" t="s">
        <v>33</v>
      </c>
      <c r="B4" s="11"/>
      <c r="C4" s="11"/>
      <c r="D4" s="3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79" t="s">
        <v>29</v>
      </c>
      <c r="AD4" s="106" t="s">
        <v>27</v>
      </c>
      <c r="AE4" s="106"/>
      <c r="AF4" s="106" t="s">
        <v>28</v>
      </c>
      <c r="AG4" s="107"/>
    </row>
    <row r="5" spans="1:35" ht="21" customHeight="1" x14ac:dyDescent="0.15">
      <c r="A5" s="42" t="s">
        <v>46</v>
      </c>
      <c r="B5" s="108"/>
      <c r="C5" s="108"/>
      <c r="D5" s="12" t="s">
        <v>12</v>
      </c>
      <c r="E5" s="13"/>
      <c r="F5" s="12"/>
      <c r="G5" s="1"/>
      <c r="H5" s="1"/>
      <c r="I5" s="13"/>
      <c r="J5" s="12"/>
      <c r="K5" s="1"/>
      <c r="L5" s="1"/>
      <c r="M5" s="13"/>
      <c r="N5" s="12"/>
      <c r="O5" s="1"/>
      <c r="P5" s="1"/>
      <c r="Q5" s="13"/>
      <c r="R5" s="12"/>
      <c r="S5" s="1"/>
      <c r="T5" s="1"/>
      <c r="U5" s="13"/>
      <c r="V5" s="12"/>
      <c r="W5" s="1"/>
      <c r="X5" s="1"/>
      <c r="Y5" s="13"/>
      <c r="Z5" s="12"/>
      <c r="AA5" s="1"/>
      <c r="AB5" s="10"/>
      <c r="AC5" s="28" t="s">
        <v>0</v>
      </c>
      <c r="AD5" s="87"/>
      <c r="AE5" s="19" t="s">
        <v>1</v>
      </c>
      <c r="AF5" s="87"/>
      <c r="AG5" s="43" t="s">
        <v>1</v>
      </c>
    </row>
    <row r="6" spans="1:35" ht="21" customHeight="1" x14ac:dyDescent="0.15">
      <c r="A6" s="44" t="s">
        <v>10</v>
      </c>
      <c r="B6" s="14" t="s">
        <v>6</v>
      </c>
      <c r="C6" s="15"/>
      <c r="D6" s="83" t="s">
        <v>8</v>
      </c>
      <c r="E6" s="82"/>
      <c r="F6" s="83"/>
      <c r="G6" s="14"/>
      <c r="H6" s="14"/>
      <c r="I6" s="82"/>
      <c r="J6" s="83"/>
      <c r="K6" s="14"/>
      <c r="L6" s="14"/>
      <c r="M6" s="82"/>
      <c r="N6" s="83"/>
      <c r="O6" s="14"/>
      <c r="P6" s="14"/>
      <c r="Q6" s="82"/>
      <c r="R6" s="83"/>
      <c r="S6" s="14"/>
      <c r="T6" s="14"/>
      <c r="U6" s="82"/>
      <c r="V6" s="83"/>
      <c r="W6" s="14"/>
      <c r="X6" s="14"/>
      <c r="Y6" s="82"/>
      <c r="Z6" s="83"/>
      <c r="AA6" s="14"/>
      <c r="AB6" s="83"/>
      <c r="AC6" s="29" t="s">
        <v>36</v>
      </c>
      <c r="AD6" s="88"/>
      <c r="AE6" s="83" t="s">
        <v>1</v>
      </c>
      <c r="AF6" s="88"/>
      <c r="AG6" s="45" t="s">
        <v>1</v>
      </c>
    </row>
    <row r="7" spans="1:35" ht="21" customHeight="1" x14ac:dyDescent="0.15">
      <c r="A7" s="44"/>
      <c r="B7" s="14" t="s">
        <v>7</v>
      </c>
      <c r="C7" s="15"/>
      <c r="D7" s="83" t="s">
        <v>9</v>
      </c>
      <c r="E7" s="82"/>
      <c r="F7" s="83"/>
      <c r="G7" s="14"/>
      <c r="H7" s="14"/>
      <c r="I7" s="82"/>
      <c r="J7" s="83"/>
      <c r="K7" s="14"/>
      <c r="L7" s="14"/>
      <c r="M7" s="82"/>
      <c r="N7" s="83"/>
      <c r="O7" s="14"/>
      <c r="P7" s="14"/>
      <c r="Q7" s="82"/>
      <c r="R7" s="83"/>
      <c r="S7" s="14"/>
      <c r="T7" s="14"/>
      <c r="U7" s="82"/>
      <c r="V7" s="83"/>
      <c r="W7" s="14"/>
      <c r="X7" s="14"/>
      <c r="Y7" s="82"/>
      <c r="Z7" s="83"/>
      <c r="AA7" s="14"/>
      <c r="AB7" s="83"/>
      <c r="AC7" s="29" t="s">
        <v>37</v>
      </c>
      <c r="AD7" s="22">
        <f>AD5-AD6</f>
        <v>0</v>
      </c>
      <c r="AE7" s="83" t="s">
        <v>1</v>
      </c>
      <c r="AF7" s="22">
        <f>AF5-AF6</f>
        <v>0</v>
      </c>
      <c r="AG7" s="45" t="s">
        <v>1</v>
      </c>
    </row>
    <row r="8" spans="1:35" ht="21" customHeight="1" x14ac:dyDescent="0.15">
      <c r="A8" s="44" t="s">
        <v>11</v>
      </c>
      <c r="B8" s="14" t="s">
        <v>6</v>
      </c>
      <c r="C8" s="15"/>
      <c r="D8" s="83" t="s">
        <v>8</v>
      </c>
      <c r="E8" s="82"/>
      <c r="F8" s="83"/>
      <c r="G8" s="14"/>
      <c r="H8" s="14"/>
      <c r="I8" s="82"/>
      <c r="J8" s="83"/>
      <c r="K8" s="14"/>
      <c r="L8" s="14"/>
      <c r="M8" s="82"/>
      <c r="N8" s="83"/>
      <c r="O8" s="14"/>
      <c r="P8" s="14"/>
      <c r="Q8" s="82"/>
      <c r="R8" s="83"/>
      <c r="S8" s="14"/>
      <c r="T8" s="14"/>
      <c r="U8" s="82"/>
      <c r="V8" s="83"/>
      <c r="W8" s="14"/>
      <c r="X8" s="14"/>
      <c r="Y8" s="82"/>
      <c r="Z8" s="83"/>
      <c r="AA8" s="14"/>
      <c r="AB8" s="83"/>
      <c r="AC8" s="30" t="s">
        <v>38</v>
      </c>
      <c r="AD8" s="22" t="e">
        <f>AD5/C7</f>
        <v>#DIV/0!</v>
      </c>
      <c r="AE8" s="83" t="s">
        <v>1</v>
      </c>
      <c r="AF8" s="22" t="e">
        <f>AF5/C9</f>
        <v>#DIV/0!</v>
      </c>
      <c r="AG8" s="45" t="s">
        <v>1</v>
      </c>
    </row>
    <row r="9" spans="1:35" ht="21" customHeight="1" thickBot="1" x14ac:dyDescent="0.2">
      <c r="A9" s="46"/>
      <c r="B9" s="47" t="s">
        <v>7</v>
      </c>
      <c r="C9" s="48"/>
      <c r="D9" s="49" t="s">
        <v>9</v>
      </c>
      <c r="E9" s="50"/>
      <c r="F9" s="49"/>
      <c r="G9" s="47"/>
      <c r="H9" s="47"/>
      <c r="I9" s="50"/>
      <c r="J9" s="49"/>
      <c r="K9" s="47"/>
      <c r="L9" s="47"/>
      <c r="M9" s="50"/>
      <c r="N9" s="49"/>
      <c r="O9" s="47"/>
      <c r="P9" s="47"/>
      <c r="Q9" s="50"/>
      <c r="R9" s="49"/>
      <c r="S9" s="47"/>
      <c r="T9" s="47"/>
      <c r="U9" s="50"/>
      <c r="V9" s="49"/>
      <c r="W9" s="47"/>
      <c r="X9" s="47"/>
      <c r="Y9" s="50"/>
      <c r="Z9" s="49"/>
      <c r="AA9" s="47"/>
      <c r="AB9" s="47"/>
      <c r="AC9" s="51" t="s">
        <v>39</v>
      </c>
      <c r="AD9" s="53" t="e">
        <f>C7/C6*10</f>
        <v>#DIV/0!</v>
      </c>
      <c r="AE9" s="78" t="s">
        <v>9</v>
      </c>
      <c r="AF9" s="53" t="e">
        <f>C9/C8*10</f>
        <v>#DIV/0!</v>
      </c>
      <c r="AG9" s="85" t="s">
        <v>9</v>
      </c>
    </row>
    <row r="10" spans="1:35" ht="21" customHeight="1" x14ac:dyDescent="0.15">
      <c r="A10" s="54" t="s">
        <v>30</v>
      </c>
      <c r="B10" s="109"/>
      <c r="C10" s="109"/>
      <c r="D10" s="55" t="s">
        <v>12</v>
      </c>
      <c r="E10" s="56"/>
      <c r="F10" s="55"/>
      <c r="G10" s="57"/>
      <c r="H10" s="57"/>
      <c r="I10" s="56"/>
      <c r="J10" s="55"/>
      <c r="K10" s="57"/>
      <c r="L10" s="57"/>
      <c r="M10" s="56"/>
      <c r="N10" s="55"/>
      <c r="O10" s="57"/>
      <c r="P10" s="57"/>
      <c r="Q10" s="56"/>
      <c r="R10" s="55"/>
      <c r="S10" s="57"/>
      <c r="T10" s="57"/>
      <c r="U10" s="56"/>
      <c r="V10" s="55"/>
      <c r="W10" s="57"/>
      <c r="X10" s="57"/>
      <c r="Y10" s="56"/>
      <c r="Z10" s="55"/>
      <c r="AA10" s="57"/>
      <c r="AB10" s="40"/>
      <c r="AC10" s="58" t="s">
        <v>0</v>
      </c>
      <c r="AD10" s="89"/>
      <c r="AE10" s="60" t="s">
        <v>1</v>
      </c>
      <c r="AF10" s="87"/>
      <c r="AG10" s="61" t="s">
        <v>1</v>
      </c>
    </row>
    <row r="11" spans="1:35" ht="21" customHeight="1" x14ac:dyDescent="0.15">
      <c r="A11" s="44" t="s">
        <v>10</v>
      </c>
      <c r="B11" s="14" t="s">
        <v>6</v>
      </c>
      <c r="C11" s="15"/>
      <c r="D11" s="83" t="s">
        <v>8</v>
      </c>
      <c r="E11" s="82"/>
      <c r="F11" s="83"/>
      <c r="G11" s="14"/>
      <c r="H11" s="14"/>
      <c r="I11" s="82"/>
      <c r="J11" s="83"/>
      <c r="K11" s="14"/>
      <c r="L11" s="14"/>
      <c r="M11" s="82"/>
      <c r="N11" s="83"/>
      <c r="O11" s="14"/>
      <c r="P11" s="14"/>
      <c r="Q11" s="82"/>
      <c r="R11" s="83"/>
      <c r="S11" s="14"/>
      <c r="T11" s="14"/>
      <c r="U11" s="82"/>
      <c r="V11" s="83"/>
      <c r="W11" s="14"/>
      <c r="X11" s="14"/>
      <c r="Y11" s="82"/>
      <c r="Z11" s="83"/>
      <c r="AA11" s="14"/>
      <c r="AB11" s="83"/>
      <c r="AC11" s="29" t="s">
        <v>36</v>
      </c>
      <c r="AD11" s="88"/>
      <c r="AE11" s="83" t="s">
        <v>1</v>
      </c>
      <c r="AF11" s="88"/>
      <c r="AG11" s="45" t="s">
        <v>1</v>
      </c>
    </row>
    <row r="12" spans="1:35" ht="21" customHeight="1" x14ac:dyDescent="0.15">
      <c r="A12" s="44"/>
      <c r="B12" s="14" t="s">
        <v>7</v>
      </c>
      <c r="C12" s="15"/>
      <c r="D12" s="83" t="s">
        <v>9</v>
      </c>
      <c r="E12" s="82"/>
      <c r="F12" s="83"/>
      <c r="G12" s="14"/>
      <c r="H12" s="14"/>
      <c r="I12" s="82"/>
      <c r="J12" s="83"/>
      <c r="K12" s="14"/>
      <c r="L12" s="14"/>
      <c r="M12" s="82"/>
      <c r="N12" s="83"/>
      <c r="O12" s="14"/>
      <c r="P12" s="14"/>
      <c r="Q12" s="82"/>
      <c r="R12" s="83"/>
      <c r="S12" s="14"/>
      <c r="T12" s="14"/>
      <c r="U12" s="82"/>
      <c r="V12" s="83"/>
      <c r="W12" s="14"/>
      <c r="X12" s="14"/>
      <c r="Y12" s="82"/>
      <c r="Z12" s="83"/>
      <c r="AA12" s="14"/>
      <c r="AB12" s="83"/>
      <c r="AC12" s="29" t="s">
        <v>37</v>
      </c>
      <c r="AD12" s="22">
        <f>AD10-AD11</f>
        <v>0</v>
      </c>
      <c r="AE12" s="83" t="s">
        <v>1</v>
      </c>
      <c r="AF12" s="22">
        <f>AF10-AF11</f>
        <v>0</v>
      </c>
      <c r="AG12" s="45" t="s">
        <v>1</v>
      </c>
    </row>
    <row r="13" spans="1:35" ht="21" customHeight="1" x14ac:dyDescent="0.15">
      <c r="A13" s="44" t="s">
        <v>11</v>
      </c>
      <c r="B13" s="14" t="s">
        <v>6</v>
      </c>
      <c r="C13" s="15"/>
      <c r="D13" s="83" t="s">
        <v>8</v>
      </c>
      <c r="E13" s="82"/>
      <c r="F13" s="83"/>
      <c r="G13" s="14"/>
      <c r="H13" s="14"/>
      <c r="I13" s="82"/>
      <c r="J13" s="83"/>
      <c r="K13" s="14"/>
      <c r="L13" s="14"/>
      <c r="M13" s="82"/>
      <c r="N13" s="83"/>
      <c r="O13" s="14"/>
      <c r="P13" s="14"/>
      <c r="Q13" s="82"/>
      <c r="R13" s="83"/>
      <c r="S13" s="14"/>
      <c r="T13" s="14"/>
      <c r="U13" s="82"/>
      <c r="V13" s="83"/>
      <c r="W13" s="14"/>
      <c r="X13" s="14"/>
      <c r="Y13" s="82"/>
      <c r="Z13" s="83"/>
      <c r="AA13" s="14"/>
      <c r="AB13" s="83"/>
      <c r="AC13" s="30" t="s">
        <v>38</v>
      </c>
      <c r="AD13" s="22" t="e">
        <f>AD10/C12</f>
        <v>#DIV/0!</v>
      </c>
      <c r="AE13" s="83" t="s">
        <v>1</v>
      </c>
      <c r="AF13" s="22" t="e">
        <f>AF10/C14</f>
        <v>#DIV/0!</v>
      </c>
      <c r="AG13" s="45" t="s">
        <v>1</v>
      </c>
    </row>
    <row r="14" spans="1:35" ht="21" customHeight="1" thickBot="1" x14ac:dyDescent="0.2">
      <c r="A14" s="62"/>
      <c r="B14" s="63" t="s">
        <v>7</v>
      </c>
      <c r="C14" s="64"/>
      <c r="D14" s="81" t="s">
        <v>9</v>
      </c>
      <c r="E14" s="65"/>
      <c r="F14" s="81"/>
      <c r="G14" s="63"/>
      <c r="H14" s="63"/>
      <c r="I14" s="65"/>
      <c r="J14" s="81"/>
      <c r="K14" s="63"/>
      <c r="L14" s="63"/>
      <c r="M14" s="65"/>
      <c r="N14" s="81"/>
      <c r="O14" s="63"/>
      <c r="P14" s="63"/>
      <c r="Q14" s="65"/>
      <c r="R14" s="81"/>
      <c r="S14" s="63"/>
      <c r="T14" s="63"/>
      <c r="U14" s="65"/>
      <c r="V14" s="81"/>
      <c r="W14" s="63"/>
      <c r="X14" s="63"/>
      <c r="Y14" s="65"/>
      <c r="Z14" s="81"/>
      <c r="AA14" s="50"/>
      <c r="AB14" s="47"/>
      <c r="AC14" s="51" t="s">
        <v>40</v>
      </c>
      <c r="AD14" s="53" t="e">
        <f>C12/C11*10</f>
        <v>#DIV/0!</v>
      </c>
      <c r="AE14" s="78" t="s">
        <v>9</v>
      </c>
      <c r="AF14" s="53" t="e">
        <f>C14/C13*10</f>
        <v>#DIV/0!</v>
      </c>
      <c r="AG14" s="85" t="s">
        <v>9</v>
      </c>
    </row>
    <row r="15" spans="1:35" ht="21" customHeight="1" x14ac:dyDescent="0.15">
      <c r="A15" s="73" t="s">
        <v>30</v>
      </c>
      <c r="B15" s="109"/>
      <c r="C15" s="109"/>
      <c r="D15" s="23" t="s">
        <v>12</v>
      </c>
      <c r="E15" s="24"/>
      <c r="F15" s="23"/>
      <c r="G15" s="16"/>
      <c r="H15" s="16"/>
      <c r="I15" s="24"/>
      <c r="J15" s="23"/>
      <c r="K15" s="16"/>
      <c r="L15" s="16"/>
      <c r="M15" s="24"/>
      <c r="N15" s="23"/>
      <c r="O15" s="16"/>
      <c r="P15" s="16"/>
      <c r="Q15" s="24"/>
      <c r="R15" s="23"/>
      <c r="S15" s="16"/>
      <c r="T15" s="16"/>
      <c r="U15" s="24"/>
      <c r="V15" s="23"/>
      <c r="W15" s="16"/>
      <c r="X15" s="16"/>
      <c r="Y15" s="24"/>
      <c r="Z15" s="23"/>
      <c r="AA15" s="16"/>
      <c r="AB15" s="25"/>
      <c r="AC15" s="38" t="s">
        <v>0</v>
      </c>
      <c r="AD15" s="90"/>
      <c r="AE15" s="27" t="s">
        <v>1</v>
      </c>
      <c r="AF15" s="87"/>
      <c r="AG15" s="74" t="s">
        <v>1</v>
      </c>
    </row>
    <row r="16" spans="1:35" ht="21" customHeight="1" x14ac:dyDescent="0.15">
      <c r="A16" s="44" t="s">
        <v>10</v>
      </c>
      <c r="B16" s="14" t="s">
        <v>6</v>
      </c>
      <c r="C16" s="15"/>
      <c r="D16" s="83" t="s">
        <v>8</v>
      </c>
      <c r="E16" s="82"/>
      <c r="F16" s="83"/>
      <c r="G16" s="14"/>
      <c r="H16" s="14"/>
      <c r="I16" s="82"/>
      <c r="J16" s="83"/>
      <c r="K16" s="14"/>
      <c r="L16" s="14"/>
      <c r="M16" s="82"/>
      <c r="N16" s="83"/>
      <c r="O16" s="14"/>
      <c r="P16" s="14"/>
      <c r="Q16" s="82"/>
      <c r="R16" s="83"/>
      <c r="S16" s="14"/>
      <c r="T16" s="14"/>
      <c r="U16" s="82"/>
      <c r="V16" s="83"/>
      <c r="W16" s="14"/>
      <c r="X16" s="14"/>
      <c r="Y16" s="82"/>
      <c r="Z16" s="83"/>
      <c r="AA16" s="14"/>
      <c r="AB16" s="83"/>
      <c r="AC16" s="29" t="s">
        <v>36</v>
      </c>
      <c r="AD16" s="88"/>
      <c r="AE16" s="83" t="s">
        <v>1</v>
      </c>
      <c r="AF16" s="88"/>
      <c r="AG16" s="45" t="s">
        <v>1</v>
      </c>
    </row>
    <row r="17" spans="1:33" ht="21" customHeight="1" x14ac:dyDescent="0.15">
      <c r="A17" s="44"/>
      <c r="B17" s="14" t="s">
        <v>7</v>
      </c>
      <c r="C17" s="15"/>
      <c r="D17" s="83" t="s">
        <v>9</v>
      </c>
      <c r="E17" s="82"/>
      <c r="F17" s="83"/>
      <c r="G17" s="84"/>
      <c r="H17" s="83"/>
      <c r="I17" s="82"/>
      <c r="J17" s="83"/>
      <c r="K17" s="14"/>
      <c r="L17" s="83"/>
      <c r="M17" s="82"/>
      <c r="N17" s="83"/>
      <c r="O17" s="116"/>
      <c r="P17" s="117"/>
      <c r="Q17" s="82"/>
      <c r="R17" s="83"/>
      <c r="S17" s="14"/>
      <c r="T17" s="14"/>
      <c r="U17" s="82"/>
      <c r="V17" s="83"/>
      <c r="W17" s="14"/>
      <c r="X17" s="14"/>
      <c r="Y17" s="82"/>
      <c r="Z17" s="83"/>
      <c r="AA17" s="14"/>
      <c r="AB17" s="83"/>
      <c r="AC17" s="29" t="s">
        <v>37</v>
      </c>
      <c r="AD17" s="22">
        <f>AD15-AD16</f>
        <v>0</v>
      </c>
      <c r="AE17" s="83" t="s">
        <v>1</v>
      </c>
      <c r="AF17" s="22">
        <f>AF15-AF16</f>
        <v>0</v>
      </c>
      <c r="AG17" s="45" t="s">
        <v>1</v>
      </c>
    </row>
    <row r="18" spans="1:33" ht="21" customHeight="1" x14ac:dyDescent="0.15">
      <c r="A18" s="44" t="s">
        <v>11</v>
      </c>
      <c r="B18" s="14" t="s">
        <v>6</v>
      </c>
      <c r="C18" s="15"/>
      <c r="D18" s="83" t="s">
        <v>8</v>
      </c>
      <c r="E18" s="82"/>
      <c r="F18" s="83"/>
      <c r="G18" s="14"/>
      <c r="H18" s="14"/>
      <c r="I18" s="82"/>
      <c r="J18" s="83"/>
      <c r="K18" s="14"/>
      <c r="L18" s="14"/>
      <c r="M18" s="82"/>
      <c r="N18" s="83"/>
      <c r="O18" s="14"/>
      <c r="P18" s="14"/>
      <c r="Q18" s="82"/>
      <c r="R18" s="83"/>
      <c r="S18" s="14"/>
      <c r="T18" s="14"/>
      <c r="U18" s="82"/>
      <c r="V18" s="83"/>
      <c r="W18" s="14"/>
      <c r="X18" s="14"/>
      <c r="Y18" s="82"/>
      <c r="Z18" s="83"/>
      <c r="AA18" s="14"/>
      <c r="AB18" s="83"/>
      <c r="AC18" s="30" t="s">
        <v>38</v>
      </c>
      <c r="AD18" s="22" t="e">
        <f>AD15/C17</f>
        <v>#DIV/0!</v>
      </c>
      <c r="AE18" s="83" t="s">
        <v>1</v>
      </c>
      <c r="AF18" s="22" t="e">
        <f>AF15/C19</f>
        <v>#DIV/0!</v>
      </c>
      <c r="AG18" s="45" t="s">
        <v>1</v>
      </c>
    </row>
    <row r="19" spans="1:33" ht="21" customHeight="1" thickBot="1" x14ac:dyDescent="0.2">
      <c r="A19" s="75"/>
      <c r="B19" s="63" t="s">
        <v>7</v>
      </c>
      <c r="C19" s="64"/>
      <c r="D19" s="80" t="s">
        <v>9</v>
      </c>
      <c r="E19" s="35"/>
      <c r="F19" s="80"/>
      <c r="G19" s="37"/>
      <c r="H19" s="37"/>
      <c r="I19" s="35"/>
      <c r="J19" s="80"/>
      <c r="K19" s="37"/>
      <c r="L19" s="37"/>
      <c r="M19" s="35"/>
      <c r="N19" s="80"/>
      <c r="O19" s="37"/>
      <c r="P19" s="37"/>
      <c r="Q19" s="35"/>
      <c r="R19" s="80"/>
      <c r="S19" s="37"/>
      <c r="T19" s="37"/>
      <c r="U19" s="35"/>
      <c r="V19" s="80"/>
      <c r="W19" s="37"/>
      <c r="X19" s="37"/>
      <c r="Y19" s="35"/>
      <c r="Z19" s="80"/>
      <c r="AA19" s="37"/>
      <c r="AB19" s="66"/>
      <c r="AC19" s="67" t="s">
        <v>40</v>
      </c>
      <c r="AD19" s="68" t="e">
        <f>C17/C16*10</f>
        <v>#DIV/0!</v>
      </c>
      <c r="AE19" s="78" t="s">
        <v>9</v>
      </c>
      <c r="AF19" s="68" t="e">
        <f>C19/C18*10</f>
        <v>#DIV/0!</v>
      </c>
      <c r="AG19" s="85" t="s">
        <v>9</v>
      </c>
    </row>
    <row r="20" spans="1:33" ht="21" customHeight="1" x14ac:dyDescent="0.15">
      <c r="A20" s="54" t="s">
        <v>30</v>
      </c>
      <c r="B20" s="109"/>
      <c r="C20" s="109"/>
      <c r="D20" s="55" t="s">
        <v>12</v>
      </c>
      <c r="E20" s="56"/>
      <c r="F20" s="55"/>
      <c r="G20" s="57"/>
      <c r="H20" s="57"/>
      <c r="I20" s="56"/>
      <c r="J20" s="55"/>
      <c r="K20" s="57"/>
      <c r="L20" s="57"/>
      <c r="M20" s="56"/>
      <c r="N20" s="55"/>
      <c r="O20" s="57"/>
      <c r="P20" s="57"/>
      <c r="Q20" s="56"/>
      <c r="R20" s="55"/>
      <c r="S20" s="57"/>
      <c r="T20" s="57"/>
      <c r="U20" s="56"/>
      <c r="V20" s="55"/>
      <c r="W20" s="57"/>
      <c r="X20" s="57"/>
      <c r="Y20" s="56"/>
      <c r="Z20" s="55"/>
      <c r="AA20" s="57"/>
      <c r="AB20" s="40"/>
      <c r="AC20" s="58" t="s">
        <v>0</v>
      </c>
      <c r="AD20" s="89"/>
      <c r="AE20" s="60" t="s">
        <v>1</v>
      </c>
      <c r="AF20" s="89"/>
      <c r="AG20" s="61" t="s">
        <v>1</v>
      </c>
    </row>
    <row r="21" spans="1:33" ht="21" customHeight="1" x14ac:dyDescent="0.15">
      <c r="A21" s="44" t="s">
        <v>10</v>
      </c>
      <c r="B21" s="14" t="s">
        <v>6</v>
      </c>
      <c r="C21" s="15"/>
      <c r="D21" s="83" t="s">
        <v>8</v>
      </c>
      <c r="E21" s="82"/>
      <c r="F21" s="83"/>
      <c r="G21" s="14"/>
      <c r="H21" s="14"/>
      <c r="I21" s="82"/>
      <c r="J21" s="83"/>
      <c r="K21" s="14"/>
      <c r="L21" s="14"/>
      <c r="M21" s="82"/>
      <c r="N21" s="83"/>
      <c r="O21" s="14"/>
      <c r="P21" s="14"/>
      <c r="Q21" s="82"/>
      <c r="R21" s="83"/>
      <c r="S21" s="14"/>
      <c r="T21" s="14"/>
      <c r="U21" s="82"/>
      <c r="V21" s="83"/>
      <c r="W21" s="14"/>
      <c r="X21" s="14"/>
      <c r="Y21" s="82"/>
      <c r="Z21" s="83"/>
      <c r="AA21" s="14"/>
      <c r="AB21" s="83"/>
      <c r="AC21" s="29" t="s">
        <v>36</v>
      </c>
      <c r="AD21" s="88"/>
      <c r="AE21" s="83" t="s">
        <v>1</v>
      </c>
      <c r="AF21" s="88"/>
      <c r="AG21" s="45" t="s">
        <v>1</v>
      </c>
    </row>
    <row r="22" spans="1:33" ht="21" customHeight="1" x14ac:dyDescent="0.15">
      <c r="A22" s="44"/>
      <c r="B22" s="14" t="s">
        <v>7</v>
      </c>
      <c r="C22" s="15"/>
      <c r="D22" s="83" t="s">
        <v>9</v>
      </c>
      <c r="E22" s="82"/>
      <c r="F22" s="83"/>
      <c r="G22" s="14"/>
      <c r="H22" s="14"/>
      <c r="I22" s="82"/>
      <c r="J22" s="83"/>
      <c r="K22" s="14"/>
      <c r="L22" s="14"/>
      <c r="M22" s="82"/>
      <c r="N22" s="83"/>
      <c r="O22" s="14"/>
      <c r="P22" s="14"/>
      <c r="Q22" s="82"/>
      <c r="R22" s="83"/>
      <c r="S22" s="14"/>
      <c r="T22" s="14"/>
      <c r="U22" s="82"/>
      <c r="V22" s="83"/>
      <c r="W22" s="14"/>
      <c r="X22" s="14"/>
      <c r="Y22" s="82"/>
      <c r="Z22" s="83"/>
      <c r="AA22" s="14"/>
      <c r="AB22" s="83"/>
      <c r="AC22" s="29" t="s">
        <v>37</v>
      </c>
      <c r="AD22" s="22">
        <f>AD20-AD21</f>
        <v>0</v>
      </c>
      <c r="AE22" s="83" t="s">
        <v>1</v>
      </c>
      <c r="AF22" s="22">
        <f>AF20-AF21</f>
        <v>0</v>
      </c>
      <c r="AG22" s="45" t="s">
        <v>1</v>
      </c>
    </row>
    <row r="23" spans="1:33" ht="21" customHeight="1" x14ac:dyDescent="0.15">
      <c r="A23" s="44" t="s">
        <v>11</v>
      </c>
      <c r="B23" s="14" t="s">
        <v>6</v>
      </c>
      <c r="C23" s="15"/>
      <c r="D23" s="83" t="s">
        <v>8</v>
      </c>
      <c r="E23" s="82"/>
      <c r="F23" s="83"/>
      <c r="G23" s="14"/>
      <c r="H23" s="14"/>
      <c r="I23" s="82"/>
      <c r="J23" s="83"/>
      <c r="K23" s="14"/>
      <c r="L23" s="14"/>
      <c r="M23" s="82"/>
      <c r="N23" s="83"/>
      <c r="O23" s="14"/>
      <c r="P23" s="14"/>
      <c r="Q23" s="82"/>
      <c r="R23" s="83"/>
      <c r="S23" s="14"/>
      <c r="T23" s="14"/>
      <c r="U23" s="82"/>
      <c r="V23" s="83"/>
      <c r="W23" s="14"/>
      <c r="X23" s="14"/>
      <c r="Y23" s="82"/>
      <c r="Z23" s="83"/>
      <c r="AA23" s="14"/>
      <c r="AB23" s="83"/>
      <c r="AC23" s="30" t="s">
        <v>38</v>
      </c>
      <c r="AD23" s="22" t="e">
        <f>AD20/C22</f>
        <v>#DIV/0!</v>
      </c>
      <c r="AE23" s="83" t="s">
        <v>1</v>
      </c>
      <c r="AF23" s="22" t="e">
        <f>AF20/C24</f>
        <v>#DIV/0!</v>
      </c>
      <c r="AG23" s="45" t="s">
        <v>1</v>
      </c>
    </row>
    <row r="24" spans="1:33" ht="21" customHeight="1" thickBot="1" x14ac:dyDescent="0.2">
      <c r="A24" s="62"/>
      <c r="B24" s="63" t="s">
        <v>7</v>
      </c>
      <c r="C24" s="64"/>
      <c r="D24" s="81" t="s">
        <v>9</v>
      </c>
      <c r="E24" s="65"/>
      <c r="F24" s="81"/>
      <c r="G24" s="63"/>
      <c r="H24" s="63"/>
      <c r="I24" s="65"/>
      <c r="J24" s="81"/>
      <c r="K24" s="63"/>
      <c r="L24" s="63"/>
      <c r="M24" s="65"/>
      <c r="N24" s="81"/>
      <c r="O24" s="63"/>
      <c r="P24" s="63"/>
      <c r="Q24" s="65"/>
      <c r="R24" s="81"/>
      <c r="S24" s="63"/>
      <c r="T24" s="63"/>
      <c r="U24" s="65"/>
      <c r="V24" s="81"/>
      <c r="W24" s="63"/>
      <c r="X24" s="63"/>
      <c r="Y24" s="65"/>
      <c r="Z24" s="81"/>
      <c r="AA24" s="63"/>
      <c r="AB24" s="47"/>
      <c r="AC24" s="51" t="s">
        <v>40</v>
      </c>
      <c r="AD24" s="68" t="e">
        <f>C22/C21*10</f>
        <v>#DIV/0!</v>
      </c>
      <c r="AE24" s="78" t="s">
        <v>9</v>
      </c>
      <c r="AF24" s="68" t="e">
        <f>C24/C23*10</f>
        <v>#DIV/0!</v>
      </c>
      <c r="AG24" s="85" t="s">
        <v>9</v>
      </c>
    </row>
    <row r="25" spans="1:33" ht="21" customHeight="1" x14ac:dyDescent="0.15">
      <c r="A25" s="54" t="s">
        <v>30</v>
      </c>
      <c r="B25" s="109"/>
      <c r="C25" s="109"/>
      <c r="D25" s="55" t="s">
        <v>12</v>
      </c>
      <c r="E25" s="56"/>
      <c r="F25" s="55"/>
      <c r="G25" s="57"/>
      <c r="H25" s="57"/>
      <c r="I25" s="56"/>
      <c r="J25" s="55"/>
      <c r="K25" s="57"/>
      <c r="L25" s="57"/>
      <c r="M25" s="56"/>
      <c r="N25" s="55"/>
      <c r="O25" s="57"/>
      <c r="P25" s="57"/>
      <c r="Q25" s="56"/>
      <c r="R25" s="55"/>
      <c r="S25" s="57"/>
      <c r="T25" s="57"/>
      <c r="U25" s="56"/>
      <c r="V25" s="55"/>
      <c r="W25" s="57"/>
      <c r="X25" s="57"/>
      <c r="Y25" s="56"/>
      <c r="Z25" s="55"/>
      <c r="AA25" s="57"/>
      <c r="AB25" s="40"/>
      <c r="AC25" s="58" t="s">
        <v>0</v>
      </c>
      <c r="AD25" s="89"/>
      <c r="AE25" s="60" t="s">
        <v>1</v>
      </c>
      <c r="AF25" s="89"/>
      <c r="AG25" s="61" t="s">
        <v>1</v>
      </c>
    </row>
    <row r="26" spans="1:33" ht="21" customHeight="1" x14ac:dyDescent="0.15">
      <c r="A26" s="44" t="s">
        <v>10</v>
      </c>
      <c r="B26" s="14" t="s">
        <v>6</v>
      </c>
      <c r="C26" s="15"/>
      <c r="D26" s="83" t="s">
        <v>8</v>
      </c>
      <c r="E26" s="82"/>
      <c r="F26" s="83"/>
      <c r="G26" s="14"/>
      <c r="H26" s="14"/>
      <c r="I26" s="82"/>
      <c r="J26" s="83"/>
      <c r="K26" s="14"/>
      <c r="L26" s="14"/>
      <c r="M26" s="82"/>
      <c r="N26" s="83"/>
      <c r="O26" s="14"/>
      <c r="P26" s="14"/>
      <c r="Q26" s="82"/>
      <c r="R26" s="83"/>
      <c r="S26" s="14"/>
      <c r="T26" s="14"/>
      <c r="U26" s="82"/>
      <c r="V26" s="83"/>
      <c r="W26" s="14"/>
      <c r="X26" s="14"/>
      <c r="Y26" s="82"/>
      <c r="Z26" s="83"/>
      <c r="AA26" s="14"/>
      <c r="AB26" s="83"/>
      <c r="AC26" s="29" t="s">
        <v>36</v>
      </c>
      <c r="AD26" s="88"/>
      <c r="AE26" s="83" t="s">
        <v>1</v>
      </c>
      <c r="AF26" s="88"/>
      <c r="AG26" s="45" t="s">
        <v>1</v>
      </c>
    </row>
    <row r="27" spans="1:33" ht="21" customHeight="1" x14ac:dyDescent="0.15">
      <c r="A27" s="44"/>
      <c r="B27" s="14" t="s">
        <v>7</v>
      </c>
      <c r="C27" s="15"/>
      <c r="D27" s="83" t="s">
        <v>9</v>
      </c>
      <c r="E27" s="82"/>
      <c r="F27" s="83"/>
      <c r="G27" s="14"/>
      <c r="H27" s="14"/>
      <c r="I27" s="82"/>
      <c r="J27" s="83"/>
      <c r="K27" s="14"/>
      <c r="L27" s="14"/>
      <c r="M27" s="82"/>
      <c r="N27" s="83"/>
      <c r="O27" s="14"/>
      <c r="P27" s="14"/>
      <c r="Q27" s="82"/>
      <c r="R27" s="83"/>
      <c r="S27" s="14"/>
      <c r="T27" s="14"/>
      <c r="U27" s="82"/>
      <c r="V27" s="83"/>
      <c r="W27" s="14"/>
      <c r="X27" s="14"/>
      <c r="Y27" s="82"/>
      <c r="Z27" s="83"/>
      <c r="AA27" s="14"/>
      <c r="AB27" s="83"/>
      <c r="AC27" s="29" t="s">
        <v>37</v>
      </c>
      <c r="AD27" s="22">
        <f>AD25-AD26</f>
        <v>0</v>
      </c>
      <c r="AE27" s="83" t="s">
        <v>1</v>
      </c>
      <c r="AF27" s="22">
        <f>AF25-AF26</f>
        <v>0</v>
      </c>
      <c r="AG27" s="45" t="s">
        <v>1</v>
      </c>
    </row>
    <row r="28" spans="1:33" ht="21" customHeight="1" x14ac:dyDescent="0.15">
      <c r="A28" s="44" t="s">
        <v>11</v>
      </c>
      <c r="B28" s="14" t="s">
        <v>6</v>
      </c>
      <c r="C28" s="15"/>
      <c r="D28" s="83" t="s">
        <v>8</v>
      </c>
      <c r="E28" s="82"/>
      <c r="F28" s="83"/>
      <c r="G28" s="14"/>
      <c r="H28" s="14"/>
      <c r="I28" s="82"/>
      <c r="J28" s="83"/>
      <c r="K28" s="14"/>
      <c r="L28" s="14"/>
      <c r="M28" s="82"/>
      <c r="N28" s="83"/>
      <c r="O28" s="14"/>
      <c r="P28" s="14"/>
      <c r="Q28" s="82"/>
      <c r="R28" s="83"/>
      <c r="S28" s="14"/>
      <c r="T28" s="14"/>
      <c r="U28" s="82"/>
      <c r="V28" s="83"/>
      <c r="W28" s="14"/>
      <c r="X28" s="14"/>
      <c r="Y28" s="82"/>
      <c r="Z28" s="83"/>
      <c r="AA28" s="14"/>
      <c r="AB28" s="83"/>
      <c r="AC28" s="30" t="s">
        <v>38</v>
      </c>
      <c r="AD28" s="22" t="e">
        <f>AD25/C27</f>
        <v>#DIV/0!</v>
      </c>
      <c r="AE28" s="83" t="s">
        <v>1</v>
      </c>
      <c r="AF28" s="22" t="e">
        <f>AF25/C29</f>
        <v>#DIV/0!</v>
      </c>
      <c r="AG28" s="45" t="s">
        <v>1</v>
      </c>
    </row>
    <row r="29" spans="1:33" ht="21" customHeight="1" thickBot="1" x14ac:dyDescent="0.2">
      <c r="A29" s="62"/>
      <c r="B29" s="63" t="s">
        <v>7</v>
      </c>
      <c r="C29" s="64"/>
      <c r="D29" s="81" t="s">
        <v>9</v>
      </c>
      <c r="E29" s="65"/>
      <c r="F29" s="81"/>
      <c r="G29" s="63"/>
      <c r="H29" s="63"/>
      <c r="I29" s="65"/>
      <c r="J29" s="81"/>
      <c r="K29" s="63"/>
      <c r="L29" s="63"/>
      <c r="M29" s="65"/>
      <c r="N29" s="49"/>
      <c r="O29" s="47"/>
      <c r="P29" s="47"/>
      <c r="Q29" s="50"/>
      <c r="R29" s="49"/>
      <c r="S29" s="47"/>
      <c r="T29" s="47"/>
      <c r="U29" s="50"/>
      <c r="V29" s="49"/>
      <c r="W29" s="47"/>
      <c r="X29" s="63"/>
      <c r="Y29" s="65"/>
      <c r="Z29" s="81"/>
      <c r="AA29" s="63"/>
      <c r="AB29" s="47"/>
      <c r="AC29" s="51" t="s">
        <v>40</v>
      </c>
      <c r="AD29" s="68" t="e">
        <f>C27/C26*10</f>
        <v>#DIV/0!</v>
      </c>
      <c r="AE29" s="78" t="s">
        <v>9</v>
      </c>
      <c r="AF29" s="68" t="e">
        <f>C29/C28*10</f>
        <v>#DIV/0!</v>
      </c>
      <c r="AG29" s="85" t="s">
        <v>9</v>
      </c>
    </row>
    <row r="30" spans="1:33" ht="21" customHeight="1" x14ac:dyDescent="0.15">
      <c r="B30" s="31" t="s">
        <v>41</v>
      </c>
      <c r="C30" s="31"/>
      <c r="D30" s="31"/>
      <c r="E30" s="31"/>
      <c r="F30" s="31"/>
      <c r="G30" s="31"/>
      <c r="H30" s="31"/>
      <c r="I30" s="31"/>
      <c r="J30" s="31"/>
      <c r="K30" s="31"/>
      <c r="P30" s="32"/>
      <c r="Q30" s="32"/>
      <c r="R30" s="32"/>
      <c r="S30" s="32"/>
      <c r="T30" s="32"/>
      <c r="U30" s="32"/>
      <c r="V30" s="32"/>
      <c r="W30" s="32"/>
      <c r="AA30" s="110" t="s">
        <v>35</v>
      </c>
      <c r="AB30" s="111"/>
      <c r="AC30" s="58" t="s">
        <v>0</v>
      </c>
      <c r="AD30" s="91">
        <f>AD5+AD10+AD15+AD20+AD25</f>
        <v>0</v>
      </c>
      <c r="AE30" s="60" t="s">
        <v>1</v>
      </c>
      <c r="AF30" s="91">
        <f>AF5+AF10+AF15+AF20+AF25</f>
        <v>0</v>
      </c>
      <c r="AG30" s="61" t="s">
        <v>1</v>
      </c>
    </row>
    <row r="31" spans="1:33" ht="21" customHeight="1" x14ac:dyDescent="0.15">
      <c r="O31" s="37"/>
      <c r="P31" s="32"/>
      <c r="Q31" s="33"/>
      <c r="R31" s="33"/>
      <c r="S31" s="33"/>
      <c r="T31" s="33"/>
      <c r="U31" s="34"/>
      <c r="V31" s="34"/>
      <c r="W31" s="34"/>
      <c r="AA31" s="112"/>
      <c r="AB31" s="113"/>
      <c r="AC31" s="29" t="s">
        <v>36</v>
      </c>
      <c r="AD31" s="22">
        <f>AD6+AD11+AD16+AD21+AD26</f>
        <v>0</v>
      </c>
      <c r="AE31" s="77" t="s">
        <v>1</v>
      </c>
      <c r="AF31" s="22">
        <f>AF6+AF11+AF16+AF21+AF26</f>
        <v>0</v>
      </c>
      <c r="AG31" s="45" t="s">
        <v>1</v>
      </c>
    </row>
    <row r="32" spans="1:33" ht="21" customHeight="1" thickBot="1" x14ac:dyDescent="0.2">
      <c r="O32" s="37"/>
      <c r="P32" s="32"/>
      <c r="Q32" s="33"/>
      <c r="R32" s="33"/>
      <c r="S32" s="33"/>
      <c r="T32" s="33"/>
      <c r="U32" s="34"/>
      <c r="V32" s="34"/>
      <c r="W32" s="34"/>
      <c r="AA32" s="114"/>
      <c r="AB32" s="115"/>
      <c r="AC32" s="69" t="s">
        <v>37</v>
      </c>
      <c r="AD32" s="71">
        <f>AD30-AD31</f>
        <v>0</v>
      </c>
      <c r="AE32" s="76" t="s">
        <v>1</v>
      </c>
      <c r="AF32" s="71">
        <f>AF30-AF31</f>
        <v>0</v>
      </c>
      <c r="AG32" s="72" t="s">
        <v>1</v>
      </c>
    </row>
  </sheetData>
  <mergeCells count="26">
    <mergeCell ref="B25:C25"/>
    <mergeCell ref="AA30:AB32"/>
    <mergeCell ref="O17:P17"/>
    <mergeCell ref="B10:C10"/>
    <mergeCell ref="B15:C15"/>
    <mergeCell ref="B20:C20"/>
    <mergeCell ref="AC3:AG3"/>
    <mergeCell ref="AD4:AE4"/>
    <mergeCell ref="AF4:AG4"/>
    <mergeCell ref="B5:C5"/>
    <mergeCell ref="Q3:R4"/>
    <mergeCell ref="S3:T4"/>
    <mergeCell ref="U3:V4"/>
    <mergeCell ref="W3:X4"/>
    <mergeCell ref="Y3:Z4"/>
    <mergeCell ref="AA3:AB4"/>
    <mergeCell ref="A1:Q1"/>
    <mergeCell ref="R1:S1"/>
    <mergeCell ref="U1:AB1"/>
    <mergeCell ref="C3:D3"/>
    <mergeCell ref="E3:F4"/>
    <mergeCell ref="G3:H4"/>
    <mergeCell ref="I3:J4"/>
    <mergeCell ref="K3:L4"/>
    <mergeCell ref="M3:N4"/>
    <mergeCell ref="O3:P4"/>
  </mergeCells>
  <phoneticPr fontId="2"/>
  <pageMargins left="0.7" right="0.7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view="pageBreakPreview" zoomScale="85" zoomScaleNormal="100" zoomScaleSheetLayoutView="85" workbookViewId="0">
      <selection activeCell="C8" sqref="C8"/>
    </sheetView>
  </sheetViews>
  <sheetFormatPr defaultRowHeight="13.5" x14ac:dyDescent="0.15"/>
  <cols>
    <col min="1" max="1" width="9.25" style="6" customWidth="1"/>
    <col min="2" max="2" width="7.25" style="6" bestFit="1" customWidth="1"/>
    <col min="3" max="3" width="9" style="6" bestFit="1" customWidth="1"/>
    <col min="4" max="4" width="3.25" style="7" bestFit="1" customWidth="1"/>
    <col min="5" max="27" width="3.875" style="7" customWidth="1"/>
    <col min="28" max="28" width="3.875" style="6" customWidth="1"/>
    <col min="29" max="29" width="11.375" style="6" bestFit="1" customWidth="1"/>
    <col min="30" max="30" width="12.75" style="8" bestFit="1" customWidth="1"/>
    <col min="31" max="31" width="3.375" style="7" bestFit="1" customWidth="1"/>
    <col min="32" max="32" width="12.75" style="9" bestFit="1" customWidth="1"/>
    <col min="33" max="33" width="3.375" style="7" bestFit="1" customWidth="1"/>
    <col min="34" max="34" width="9" style="6"/>
    <col min="35" max="35" width="12.75" style="6" customWidth="1"/>
    <col min="36" max="36" width="12.75" style="8" customWidth="1"/>
    <col min="37" max="37" width="9" style="6" customWidth="1"/>
    <col min="38" max="38" width="12.75" style="8" customWidth="1"/>
    <col min="39" max="39" width="12.75" style="6" customWidth="1"/>
    <col min="40" max="16384" width="9" style="6"/>
  </cols>
  <sheetData>
    <row r="1" spans="1:33" ht="21.75" customHeight="1" x14ac:dyDescent="0.15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 t="s">
        <v>32</v>
      </c>
      <c r="S1" s="99"/>
      <c r="T1" s="17" t="s">
        <v>13</v>
      </c>
      <c r="U1" s="100" t="s">
        <v>42</v>
      </c>
      <c r="V1" s="100"/>
      <c r="W1" s="100"/>
      <c r="X1" s="100"/>
      <c r="Y1" s="100"/>
      <c r="Z1" s="100"/>
      <c r="AA1" s="100"/>
      <c r="AB1" s="100"/>
      <c r="AC1" s="2" t="s">
        <v>12</v>
      </c>
      <c r="AD1" s="2"/>
      <c r="AE1" s="3"/>
      <c r="AF1" s="4"/>
      <c r="AG1" s="3"/>
    </row>
    <row r="2" spans="1:33" ht="12" customHeight="1" thickBot="1" x14ac:dyDescent="0.2"/>
    <row r="3" spans="1:33" x14ac:dyDescent="0.15">
      <c r="A3" s="39"/>
      <c r="B3" s="40"/>
      <c r="C3" s="101" t="s">
        <v>34</v>
      </c>
      <c r="D3" s="102"/>
      <c r="E3" s="103" t="s">
        <v>15</v>
      </c>
      <c r="F3" s="103"/>
      <c r="G3" s="103" t="s">
        <v>16</v>
      </c>
      <c r="H3" s="103"/>
      <c r="I3" s="103" t="s">
        <v>17</v>
      </c>
      <c r="J3" s="103"/>
      <c r="K3" s="103" t="s">
        <v>14</v>
      </c>
      <c r="L3" s="103"/>
      <c r="M3" s="103" t="s">
        <v>18</v>
      </c>
      <c r="N3" s="103"/>
      <c r="O3" s="103" t="s">
        <v>19</v>
      </c>
      <c r="P3" s="103"/>
      <c r="Q3" s="103" t="s">
        <v>20</v>
      </c>
      <c r="R3" s="103"/>
      <c r="S3" s="103" t="s">
        <v>21</v>
      </c>
      <c r="T3" s="103"/>
      <c r="U3" s="103" t="s">
        <v>22</v>
      </c>
      <c r="V3" s="103"/>
      <c r="W3" s="103" t="s">
        <v>23</v>
      </c>
      <c r="X3" s="103"/>
      <c r="Y3" s="103" t="s">
        <v>24</v>
      </c>
      <c r="Z3" s="103"/>
      <c r="AA3" s="103" t="s">
        <v>25</v>
      </c>
      <c r="AB3" s="103"/>
      <c r="AC3" s="103" t="s">
        <v>26</v>
      </c>
      <c r="AD3" s="103"/>
      <c r="AE3" s="103"/>
      <c r="AF3" s="103"/>
      <c r="AG3" s="105"/>
    </row>
    <row r="4" spans="1:33" x14ac:dyDescent="0.15">
      <c r="A4" s="41" t="s">
        <v>33</v>
      </c>
      <c r="B4" s="11"/>
      <c r="C4" s="11"/>
      <c r="D4" s="3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96" t="s">
        <v>29</v>
      </c>
      <c r="AD4" s="106" t="s">
        <v>27</v>
      </c>
      <c r="AE4" s="106"/>
      <c r="AF4" s="106" t="s">
        <v>28</v>
      </c>
      <c r="AG4" s="107"/>
    </row>
    <row r="5" spans="1:33" ht="21" customHeight="1" x14ac:dyDescent="0.15">
      <c r="A5" s="42" t="s">
        <v>30</v>
      </c>
      <c r="B5" s="118" t="s">
        <v>3</v>
      </c>
      <c r="C5" s="118"/>
      <c r="D5" s="12" t="s">
        <v>12</v>
      </c>
      <c r="E5" s="13"/>
      <c r="F5" s="12"/>
      <c r="G5" s="1"/>
      <c r="H5" s="1"/>
      <c r="I5" s="13"/>
      <c r="J5" s="12"/>
      <c r="K5" s="1"/>
      <c r="L5" s="1"/>
      <c r="M5" s="13"/>
      <c r="N5" s="12"/>
      <c r="O5" s="1"/>
      <c r="P5" s="1"/>
      <c r="Q5" s="13"/>
      <c r="R5" s="12"/>
      <c r="S5" s="1"/>
      <c r="T5" s="1"/>
      <c r="U5" s="13"/>
      <c r="V5" s="12"/>
      <c r="W5" s="1"/>
      <c r="X5" s="1"/>
      <c r="Y5" s="13"/>
      <c r="Z5" s="12"/>
      <c r="AA5" s="1"/>
      <c r="AB5" s="10"/>
      <c r="AC5" s="28" t="s">
        <v>0</v>
      </c>
      <c r="AD5" s="18">
        <v>1188600</v>
      </c>
      <c r="AE5" s="19" t="s">
        <v>1</v>
      </c>
      <c r="AF5" s="18">
        <f>AD5*2</f>
        <v>2377200</v>
      </c>
      <c r="AG5" s="43" t="s">
        <v>1</v>
      </c>
    </row>
    <row r="6" spans="1:33" ht="21" customHeight="1" x14ac:dyDescent="0.15">
      <c r="A6" s="44" t="s">
        <v>10</v>
      </c>
      <c r="B6" s="97" t="s">
        <v>6</v>
      </c>
      <c r="C6" s="15">
        <v>100</v>
      </c>
      <c r="D6" s="93" t="s">
        <v>8</v>
      </c>
      <c r="E6" s="92"/>
      <c r="F6" s="93"/>
      <c r="G6" s="97"/>
      <c r="H6" s="97"/>
      <c r="I6" s="92"/>
      <c r="J6" s="93"/>
      <c r="K6" s="97"/>
      <c r="L6" s="97"/>
      <c r="M6" s="92"/>
      <c r="N6" s="93"/>
      <c r="O6" s="97"/>
      <c r="P6" s="97"/>
      <c r="Q6" s="92"/>
      <c r="R6" s="93"/>
      <c r="S6" s="97"/>
      <c r="T6" s="97"/>
      <c r="U6" s="92"/>
      <c r="V6" s="93"/>
      <c r="W6" s="97"/>
      <c r="X6" s="97"/>
      <c r="Y6" s="92"/>
      <c r="Z6" s="93"/>
      <c r="AA6" s="97"/>
      <c r="AB6" s="93"/>
      <c r="AC6" s="29" t="s">
        <v>36</v>
      </c>
      <c r="AD6" s="20">
        <v>844750</v>
      </c>
      <c r="AE6" s="93" t="s">
        <v>1</v>
      </c>
      <c r="AF6" s="20">
        <f>AD6*2</f>
        <v>1689500</v>
      </c>
      <c r="AG6" s="45" t="s">
        <v>1</v>
      </c>
    </row>
    <row r="7" spans="1:33" ht="21" customHeight="1" x14ac:dyDescent="0.15">
      <c r="A7" s="44"/>
      <c r="B7" s="97" t="s">
        <v>7</v>
      </c>
      <c r="C7" s="15">
        <v>5200</v>
      </c>
      <c r="D7" s="93" t="s">
        <v>9</v>
      </c>
      <c r="E7" s="92"/>
      <c r="F7" s="93"/>
      <c r="G7" s="97"/>
      <c r="H7" s="97"/>
      <c r="I7" s="92"/>
      <c r="J7" s="93"/>
      <c r="K7" s="97"/>
      <c r="L7" s="97"/>
      <c r="M7" s="116" t="s">
        <v>4</v>
      </c>
      <c r="N7" s="117"/>
      <c r="O7" s="119" t="s">
        <v>5</v>
      </c>
      <c r="P7" s="120"/>
      <c r="Q7" s="92"/>
      <c r="R7" s="93"/>
      <c r="S7" s="97"/>
      <c r="T7" s="97"/>
      <c r="U7" s="92"/>
      <c r="V7" s="93"/>
      <c r="W7" s="97"/>
      <c r="X7" s="97" t="s">
        <v>2</v>
      </c>
      <c r="Y7" s="92"/>
      <c r="Z7" s="93"/>
      <c r="AA7" s="97"/>
      <c r="AB7" s="93"/>
      <c r="AC7" s="29" t="s">
        <v>37</v>
      </c>
      <c r="AD7" s="21">
        <f>AD5-AD6</f>
        <v>343850</v>
      </c>
      <c r="AE7" s="93" t="s">
        <v>1</v>
      </c>
      <c r="AF7" s="22">
        <f>AF5-AF6</f>
        <v>687700</v>
      </c>
      <c r="AG7" s="45" t="s">
        <v>1</v>
      </c>
    </row>
    <row r="8" spans="1:33" ht="21" customHeight="1" x14ac:dyDescent="0.15">
      <c r="A8" s="44" t="s">
        <v>11</v>
      </c>
      <c r="B8" s="97" t="s">
        <v>6</v>
      </c>
      <c r="C8" s="15">
        <v>200</v>
      </c>
      <c r="D8" s="93" t="s">
        <v>8</v>
      </c>
      <c r="E8" s="92"/>
      <c r="F8" s="93"/>
      <c r="G8" s="97"/>
      <c r="H8" s="97"/>
      <c r="I8" s="92"/>
      <c r="J8" s="93"/>
      <c r="K8" s="97"/>
      <c r="L8" s="97"/>
      <c r="M8" s="92"/>
      <c r="N8" s="93"/>
      <c r="O8" s="97"/>
      <c r="P8" s="97"/>
      <c r="Q8" s="92"/>
      <c r="R8" s="93"/>
      <c r="S8" s="97"/>
      <c r="T8" s="97"/>
      <c r="U8" s="92"/>
      <c r="V8" s="93"/>
      <c r="W8" s="97"/>
      <c r="X8" s="97"/>
      <c r="Y8" s="92"/>
      <c r="Z8" s="93"/>
      <c r="AA8" s="97"/>
      <c r="AB8" s="93"/>
      <c r="AC8" s="30" t="s">
        <v>38</v>
      </c>
      <c r="AD8" s="21">
        <f>AD5/C7</f>
        <v>228.57692307692307</v>
      </c>
      <c r="AE8" s="93" t="s">
        <v>1</v>
      </c>
      <c r="AF8" s="22">
        <f>AF5/C9</f>
        <v>228.57692307692307</v>
      </c>
      <c r="AG8" s="45" t="s">
        <v>1</v>
      </c>
    </row>
    <row r="9" spans="1:33" ht="21" customHeight="1" thickBot="1" x14ac:dyDescent="0.2">
      <c r="A9" s="46"/>
      <c r="B9" s="47" t="s">
        <v>7</v>
      </c>
      <c r="C9" s="48">
        <v>10400</v>
      </c>
      <c r="D9" s="49" t="s">
        <v>9</v>
      </c>
      <c r="E9" s="50"/>
      <c r="F9" s="49"/>
      <c r="G9" s="47"/>
      <c r="H9" s="47"/>
      <c r="I9" s="50"/>
      <c r="J9" s="49"/>
      <c r="K9" s="47"/>
      <c r="L9" s="47"/>
      <c r="M9" s="50"/>
      <c r="N9" s="49"/>
      <c r="O9" s="47"/>
      <c r="P9" s="47"/>
      <c r="Q9" s="50"/>
      <c r="R9" s="49"/>
      <c r="S9" s="47"/>
      <c r="T9" s="47"/>
      <c r="U9" s="50"/>
      <c r="V9" s="49"/>
      <c r="W9" s="47"/>
      <c r="X9" s="47"/>
      <c r="Y9" s="50"/>
      <c r="Z9" s="49"/>
      <c r="AA9" s="47"/>
      <c r="AB9" s="47"/>
      <c r="AC9" s="51" t="s">
        <v>39</v>
      </c>
      <c r="AD9" s="52">
        <f>C7/C6*10</f>
        <v>520</v>
      </c>
      <c r="AE9" s="78" t="s">
        <v>9</v>
      </c>
      <c r="AF9" s="53">
        <f>C9/C8*10</f>
        <v>520</v>
      </c>
      <c r="AG9" s="85" t="s">
        <v>9</v>
      </c>
    </row>
    <row r="10" spans="1:33" ht="21" customHeight="1" x14ac:dyDescent="0.15">
      <c r="A10" s="54" t="s">
        <v>30</v>
      </c>
      <c r="B10" s="109" t="s">
        <v>43</v>
      </c>
      <c r="C10" s="109"/>
      <c r="D10" s="55" t="s">
        <v>12</v>
      </c>
      <c r="E10" s="56"/>
      <c r="F10" s="55"/>
      <c r="G10" s="57"/>
      <c r="H10" s="57"/>
      <c r="I10" s="56"/>
      <c r="J10" s="55"/>
      <c r="K10" s="57"/>
      <c r="L10" s="57"/>
      <c r="M10" s="56"/>
      <c r="N10" s="55"/>
      <c r="O10" s="57"/>
      <c r="P10" s="57"/>
      <c r="Q10" s="56"/>
      <c r="R10" s="55"/>
      <c r="S10" s="57"/>
      <c r="T10" s="57"/>
      <c r="U10" s="56"/>
      <c r="V10" s="55"/>
      <c r="W10" s="57"/>
      <c r="X10" s="57"/>
      <c r="Y10" s="56"/>
      <c r="Z10" s="55"/>
      <c r="AA10" s="57"/>
      <c r="AB10" s="40"/>
      <c r="AC10" s="58" t="s">
        <v>0</v>
      </c>
      <c r="AD10" s="59">
        <f>3200000*2</f>
        <v>6400000</v>
      </c>
      <c r="AE10" s="60" t="s">
        <v>1</v>
      </c>
      <c r="AF10" s="59">
        <f>3200000*3</f>
        <v>9600000</v>
      </c>
      <c r="AG10" s="61" t="s">
        <v>1</v>
      </c>
    </row>
    <row r="11" spans="1:33" ht="21" customHeight="1" x14ac:dyDescent="0.15">
      <c r="A11" s="44" t="s">
        <v>10</v>
      </c>
      <c r="B11" s="97" t="s">
        <v>6</v>
      </c>
      <c r="C11" s="15">
        <v>20</v>
      </c>
      <c r="D11" s="93" t="s">
        <v>8</v>
      </c>
      <c r="E11" s="92"/>
      <c r="F11" s="93"/>
      <c r="G11" s="97"/>
      <c r="H11" s="97"/>
      <c r="I11" s="92"/>
      <c r="J11" s="93"/>
      <c r="K11" s="97"/>
      <c r="L11" s="97"/>
      <c r="M11" s="92"/>
      <c r="N11" s="93"/>
      <c r="O11" s="97"/>
      <c r="P11" s="97"/>
      <c r="Q11" s="92"/>
      <c r="R11" s="93" t="s">
        <v>4</v>
      </c>
      <c r="S11" s="97"/>
      <c r="T11" s="97" t="s">
        <v>44</v>
      </c>
      <c r="U11" s="92"/>
      <c r="V11" s="93"/>
      <c r="W11" s="97" t="s">
        <v>2</v>
      </c>
      <c r="X11" s="97"/>
      <c r="Y11" s="116"/>
      <c r="Z11" s="117"/>
      <c r="AA11" s="97"/>
      <c r="AB11" s="93"/>
      <c r="AC11" s="29" t="s">
        <v>36</v>
      </c>
      <c r="AD11" s="20">
        <f>2194231*2</f>
        <v>4388462</v>
      </c>
      <c r="AE11" s="93" t="s">
        <v>1</v>
      </c>
      <c r="AF11" s="20">
        <f>2194231*3</f>
        <v>6582693</v>
      </c>
      <c r="AG11" s="45" t="s">
        <v>1</v>
      </c>
    </row>
    <row r="12" spans="1:33" ht="21" customHeight="1" x14ac:dyDescent="0.15">
      <c r="A12" s="44"/>
      <c r="B12" s="97" t="s">
        <v>7</v>
      </c>
      <c r="C12" s="15">
        <v>17000</v>
      </c>
      <c r="D12" s="93" t="s">
        <v>9</v>
      </c>
      <c r="E12" s="92"/>
      <c r="F12" s="93"/>
      <c r="G12" s="116" t="s">
        <v>2</v>
      </c>
      <c r="H12" s="117"/>
      <c r="I12" s="92"/>
      <c r="J12" s="93"/>
      <c r="K12" s="97"/>
      <c r="L12" s="97"/>
      <c r="M12" s="92"/>
      <c r="N12" s="93"/>
      <c r="O12" s="97"/>
      <c r="P12" s="97"/>
      <c r="Q12" s="92"/>
      <c r="R12" s="93"/>
      <c r="S12" s="97"/>
      <c r="T12" s="97"/>
      <c r="U12" s="92"/>
      <c r="V12" s="93"/>
      <c r="W12" s="97"/>
      <c r="X12" s="97"/>
      <c r="Y12" s="92"/>
      <c r="Z12" s="93"/>
      <c r="AA12" s="97"/>
      <c r="AB12" s="93"/>
      <c r="AC12" s="29" t="s">
        <v>37</v>
      </c>
      <c r="AD12" s="21">
        <f>AD10-AD11</f>
        <v>2011538</v>
      </c>
      <c r="AE12" s="93" t="s">
        <v>1</v>
      </c>
      <c r="AF12" s="22">
        <f>AF10-AF11</f>
        <v>3017307</v>
      </c>
      <c r="AG12" s="45" t="s">
        <v>1</v>
      </c>
    </row>
    <row r="13" spans="1:33" ht="21" customHeight="1" x14ac:dyDescent="0.15">
      <c r="A13" s="44" t="s">
        <v>11</v>
      </c>
      <c r="B13" s="97" t="s">
        <v>6</v>
      </c>
      <c r="C13" s="15">
        <v>30</v>
      </c>
      <c r="D13" s="93" t="s">
        <v>8</v>
      </c>
      <c r="E13" s="92"/>
      <c r="F13" s="93"/>
      <c r="G13" s="97"/>
      <c r="H13" s="97"/>
      <c r="I13" s="92"/>
      <c r="J13" s="93"/>
      <c r="K13" s="97"/>
      <c r="L13" s="97"/>
      <c r="M13" s="92"/>
      <c r="N13" s="93"/>
      <c r="O13" s="97"/>
      <c r="P13" s="97"/>
      <c r="Q13" s="92"/>
      <c r="R13" s="93"/>
      <c r="S13" s="97"/>
      <c r="T13" s="97"/>
      <c r="U13" s="92"/>
      <c r="V13" s="93"/>
      <c r="W13" s="97"/>
      <c r="X13" s="97"/>
      <c r="Y13" s="92"/>
      <c r="Z13" s="93"/>
      <c r="AA13" s="97"/>
      <c r="AB13" s="93"/>
      <c r="AC13" s="30" t="s">
        <v>38</v>
      </c>
      <c r="AD13" s="21">
        <f>AD10/C12</f>
        <v>376.47058823529414</v>
      </c>
      <c r="AE13" s="93" t="s">
        <v>1</v>
      </c>
      <c r="AF13" s="22">
        <f>AF10/C14</f>
        <v>376.47058823529414</v>
      </c>
      <c r="AG13" s="45" t="s">
        <v>1</v>
      </c>
    </row>
    <row r="14" spans="1:33" ht="21" customHeight="1" thickBot="1" x14ac:dyDescent="0.2">
      <c r="A14" s="62"/>
      <c r="B14" s="63" t="s">
        <v>7</v>
      </c>
      <c r="C14" s="64">
        <f>8500*3</f>
        <v>25500</v>
      </c>
      <c r="D14" s="95" t="s">
        <v>9</v>
      </c>
      <c r="E14" s="65"/>
      <c r="F14" s="95"/>
      <c r="G14" s="63"/>
      <c r="H14" s="63"/>
      <c r="I14" s="65"/>
      <c r="J14" s="95"/>
      <c r="K14" s="63"/>
      <c r="L14" s="63"/>
      <c r="M14" s="65"/>
      <c r="N14" s="95"/>
      <c r="O14" s="63"/>
      <c r="P14" s="63"/>
      <c r="Q14" s="65"/>
      <c r="R14" s="95"/>
      <c r="S14" s="63"/>
      <c r="T14" s="63"/>
      <c r="U14" s="65"/>
      <c r="V14" s="95"/>
      <c r="W14" s="63"/>
      <c r="X14" s="63"/>
      <c r="Y14" s="65"/>
      <c r="Z14" s="95"/>
      <c r="AA14" s="50"/>
      <c r="AB14" s="47"/>
      <c r="AC14" s="51" t="s">
        <v>40</v>
      </c>
      <c r="AD14" s="52">
        <f>C12/C11*10</f>
        <v>8500</v>
      </c>
      <c r="AE14" s="78" t="s">
        <v>9</v>
      </c>
      <c r="AF14" s="53">
        <f>C14/C13*10</f>
        <v>8500</v>
      </c>
      <c r="AG14" s="85" t="s">
        <v>9</v>
      </c>
    </row>
    <row r="15" spans="1:33" ht="21" customHeight="1" x14ac:dyDescent="0.15">
      <c r="A15" s="73" t="s">
        <v>30</v>
      </c>
      <c r="B15" s="109" t="s">
        <v>45</v>
      </c>
      <c r="C15" s="109"/>
      <c r="D15" s="23" t="s">
        <v>12</v>
      </c>
      <c r="E15" s="24"/>
      <c r="F15" s="23"/>
      <c r="G15" s="16"/>
      <c r="H15" s="16"/>
      <c r="I15" s="24"/>
      <c r="J15" s="23"/>
      <c r="K15" s="16"/>
      <c r="L15" s="16"/>
      <c r="M15" s="24"/>
      <c r="N15" s="23"/>
      <c r="O15" s="16"/>
      <c r="P15" s="16"/>
      <c r="Q15" s="24"/>
      <c r="R15" s="23"/>
      <c r="S15" s="16"/>
      <c r="T15" s="16"/>
      <c r="U15" s="24"/>
      <c r="V15" s="23"/>
      <c r="W15" s="16"/>
      <c r="X15" s="16"/>
      <c r="Y15" s="24"/>
      <c r="Z15" s="23"/>
      <c r="AA15" s="16"/>
      <c r="AB15" s="25"/>
      <c r="AC15" s="38" t="s">
        <v>0</v>
      </c>
      <c r="AD15" s="26">
        <f>6219200*2</f>
        <v>12438400</v>
      </c>
      <c r="AE15" s="27" t="s">
        <v>1</v>
      </c>
      <c r="AF15" s="26">
        <f>6219200*2</f>
        <v>12438400</v>
      </c>
      <c r="AG15" s="74" t="s">
        <v>1</v>
      </c>
    </row>
    <row r="16" spans="1:33" ht="21" customHeight="1" x14ac:dyDescent="0.15">
      <c r="A16" s="44" t="s">
        <v>10</v>
      </c>
      <c r="B16" s="97" t="s">
        <v>6</v>
      </c>
      <c r="C16" s="15">
        <v>20</v>
      </c>
      <c r="D16" s="93" t="s">
        <v>8</v>
      </c>
      <c r="E16" s="92"/>
      <c r="F16" s="93"/>
      <c r="G16" s="97"/>
      <c r="H16" s="97"/>
      <c r="I16" s="92"/>
      <c r="J16" s="93"/>
      <c r="K16" s="97"/>
      <c r="L16" s="97"/>
      <c r="M16" s="92"/>
      <c r="N16" s="93"/>
      <c r="O16" s="97"/>
      <c r="P16" s="97"/>
      <c r="Q16" s="92"/>
      <c r="R16" s="93"/>
      <c r="S16" s="92"/>
      <c r="T16" s="93" t="s">
        <v>4</v>
      </c>
      <c r="U16" s="97"/>
      <c r="V16" s="97"/>
      <c r="W16" s="92"/>
      <c r="X16" s="93" t="s">
        <v>44</v>
      </c>
      <c r="Y16" s="97"/>
      <c r="Z16" s="93"/>
      <c r="AA16" s="97"/>
      <c r="AB16" s="93" t="s">
        <v>2</v>
      </c>
      <c r="AC16" s="29" t="s">
        <v>36</v>
      </c>
      <c r="AD16" s="20">
        <f>3906798*2</f>
        <v>7813596</v>
      </c>
      <c r="AE16" s="93" t="s">
        <v>1</v>
      </c>
      <c r="AF16" s="20">
        <f>3906798*2</f>
        <v>7813596</v>
      </c>
      <c r="AG16" s="45" t="s">
        <v>1</v>
      </c>
    </row>
    <row r="17" spans="1:33" ht="21" customHeight="1" x14ac:dyDescent="0.15">
      <c r="A17" s="44"/>
      <c r="B17" s="97" t="s">
        <v>7</v>
      </c>
      <c r="C17" s="15">
        <v>40000</v>
      </c>
      <c r="D17" s="93" t="s">
        <v>9</v>
      </c>
      <c r="E17" s="92"/>
      <c r="F17" s="93"/>
      <c r="G17" s="84"/>
      <c r="H17" s="93"/>
      <c r="I17" s="116"/>
      <c r="J17" s="117"/>
      <c r="K17" s="97"/>
      <c r="L17" s="93"/>
      <c r="M17" s="92"/>
      <c r="N17" s="93"/>
      <c r="O17" s="116" t="s">
        <v>2</v>
      </c>
      <c r="P17" s="117"/>
      <c r="Q17" s="92"/>
      <c r="R17" s="93"/>
      <c r="S17" s="97"/>
      <c r="T17" s="97"/>
      <c r="U17" s="92"/>
      <c r="V17" s="93"/>
      <c r="W17" s="97"/>
      <c r="X17" s="97"/>
      <c r="Y17" s="92"/>
      <c r="Z17" s="93"/>
      <c r="AA17" s="97"/>
      <c r="AB17" s="93"/>
      <c r="AC17" s="29" t="s">
        <v>37</v>
      </c>
      <c r="AD17" s="21">
        <f>AD15-AD16</f>
        <v>4624804</v>
      </c>
      <c r="AE17" s="93" t="s">
        <v>1</v>
      </c>
      <c r="AF17" s="22">
        <f>AF15-AF16</f>
        <v>4624804</v>
      </c>
      <c r="AG17" s="45" t="s">
        <v>1</v>
      </c>
    </row>
    <row r="18" spans="1:33" ht="21" customHeight="1" x14ac:dyDescent="0.15">
      <c r="A18" s="44" t="s">
        <v>11</v>
      </c>
      <c r="B18" s="97" t="s">
        <v>6</v>
      </c>
      <c r="C18" s="15">
        <v>20</v>
      </c>
      <c r="D18" s="93" t="s">
        <v>8</v>
      </c>
      <c r="E18" s="92"/>
      <c r="F18" s="93"/>
      <c r="G18" s="97"/>
      <c r="H18" s="97"/>
      <c r="I18" s="92"/>
      <c r="J18" s="93"/>
      <c r="K18" s="97"/>
      <c r="L18" s="97"/>
      <c r="M18" s="92"/>
      <c r="N18" s="93"/>
      <c r="O18" s="97"/>
      <c r="P18" s="97"/>
      <c r="Q18" s="92"/>
      <c r="R18" s="93"/>
      <c r="S18" s="97"/>
      <c r="T18" s="97"/>
      <c r="U18" s="92"/>
      <c r="V18" s="93"/>
      <c r="W18" s="97"/>
      <c r="X18" s="97"/>
      <c r="Y18" s="92"/>
      <c r="Z18" s="93"/>
      <c r="AA18" s="97"/>
      <c r="AB18" s="93"/>
      <c r="AC18" s="30" t="s">
        <v>38</v>
      </c>
      <c r="AD18" s="21">
        <f>AD15/C17</f>
        <v>310.95999999999998</v>
      </c>
      <c r="AE18" s="93" t="s">
        <v>1</v>
      </c>
      <c r="AF18" s="22">
        <f>AF15/C19</f>
        <v>310.95999999999998</v>
      </c>
      <c r="AG18" s="45" t="s">
        <v>1</v>
      </c>
    </row>
    <row r="19" spans="1:33" ht="21" customHeight="1" thickBot="1" x14ac:dyDescent="0.2">
      <c r="A19" s="75"/>
      <c r="B19" s="63" t="s">
        <v>7</v>
      </c>
      <c r="C19" s="64">
        <v>40000</v>
      </c>
      <c r="D19" s="94" t="s">
        <v>9</v>
      </c>
      <c r="E19" s="35"/>
      <c r="F19" s="94"/>
      <c r="G19" s="37"/>
      <c r="H19" s="37"/>
      <c r="I19" s="35"/>
      <c r="J19" s="94"/>
      <c r="K19" s="37"/>
      <c r="L19" s="37"/>
      <c r="M19" s="35"/>
      <c r="N19" s="94"/>
      <c r="O19" s="37"/>
      <c r="P19" s="37"/>
      <c r="Q19" s="35"/>
      <c r="R19" s="94"/>
      <c r="S19" s="37"/>
      <c r="T19" s="37"/>
      <c r="U19" s="35"/>
      <c r="V19" s="94"/>
      <c r="W19" s="37"/>
      <c r="X19" s="37"/>
      <c r="Y19" s="35"/>
      <c r="Z19" s="94"/>
      <c r="AA19" s="37"/>
      <c r="AB19" s="66"/>
      <c r="AC19" s="67" t="s">
        <v>40</v>
      </c>
      <c r="AD19" s="52">
        <f>C17/C16*10</f>
        <v>20000</v>
      </c>
      <c r="AE19" s="78" t="s">
        <v>9</v>
      </c>
      <c r="AF19" s="68">
        <f>C19/C18*10</f>
        <v>20000</v>
      </c>
      <c r="AG19" s="85" t="s">
        <v>9</v>
      </c>
    </row>
    <row r="20" spans="1:33" ht="21" customHeight="1" x14ac:dyDescent="0.15">
      <c r="A20" s="54" t="s">
        <v>30</v>
      </c>
      <c r="B20" s="109"/>
      <c r="C20" s="109"/>
      <c r="D20" s="55" t="s">
        <v>12</v>
      </c>
      <c r="E20" s="56"/>
      <c r="F20" s="55"/>
      <c r="G20" s="57"/>
      <c r="H20" s="57"/>
      <c r="I20" s="56"/>
      <c r="J20" s="55"/>
      <c r="K20" s="57"/>
      <c r="L20" s="57"/>
      <c r="M20" s="56"/>
      <c r="N20" s="55"/>
      <c r="O20" s="57"/>
      <c r="P20" s="57"/>
      <c r="Q20" s="56"/>
      <c r="R20" s="55"/>
      <c r="S20" s="57"/>
      <c r="T20" s="57"/>
      <c r="U20" s="56"/>
      <c r="V20" s="55"/>
      <c r="W20" s="57"/>
      <c r="X20" s="57"/>
      <c r="Y20" s="56"/>
      <c r="Z20" s="55"/>
      <c r="AA20" s="57"/>
      <c r="AB20" s="40"/>
      <c r="AC20" s="58" t="s">
        <v>0</v>
      </c>
      <c r="AD20" s="59">
        <v>0</v>
      </c>
      <c r="AE20" s="60" t="s">
        <v>1</v>
      </c>
      <c r="AF20" s="59">
        <v>0</v>
      </c>
      <c r="AG20" s="61" t="s">
        <v>1</v>
      </c>
    </row>
    <row r="21" spans="1:33" ht="21" customHeight="1" x14ac:dyDescent="0.15">
      <c r="A21" s="44" t="s">
        <v>10</v>
      </c>
      <c r="B21" s="97" t="s">
        <v>6</v>
      </c>
      <c r="C21" s="15"/>
      <c r="D21" s="93" t="s">
        <v>8</v>
      </c>
      <c r="E21" s="92"/>
      <c r="F21" s="93"/>
      <c r="G21" s="97"/>
      <c r="H21" s="97"/>
      <c r="I21" s="92"/>
      <c r="J21" s="93"/>
      <c r="K21" s="97"/>
      <c r="L21" s="97"/>
      <c r="M21" s="92"/>
      <c r="N21" s="93"/>
      <c r="O21" s="97"/>
      <c r="P21" s="97"/>
      <c r="Q21" s="92"/>
      <c r="R21" s="93"/>
      <c r="S21" s="97"/>
      <c r="T21" s="97"/>
      <c r="U21" s="92"/>
      <c r="V21" s="93"/>
      <c r="W21" s="97"/>
      <c r="X21" s="97"/>
      <c r="Y21" s="92"/>
      <c r="Z21" s="93"/>
      <c r="AA21" s="97"/>
      <c r="AB21" s="93"/>
      <c r="AC21" s="29" t="s">
        <v>36</v>
      </c>
      <c r="AD21" s="20">
        <v>0</v>
      </c>
      <c r="AE21" s="93" t="s">
        <v>1</v>
      </c>
      <c r="AF21" s="20">
        <v>0</v>
      </c>
      <c r="AG21" s="45" t="s">
        <v>1</v>
      </c>
    </row>
    <row r="22" spans="1:33" ht="21" customHeight="1" x14ac:dyDescent="0.15">
      <c r="A22" s="44"/>
      <c r="B22" s="97" t="s">
        <v>7</v>
      </c>
      <c r="C22" s="15"/>
      <c r="D22" s="93" t="s">
        <v>9</v>
      </c>
      <c r="E22" s="92"/>
      <c r="F22" s="93"/>
      <c r="G22" s="97"/>
      <c r="H22" s="97"/>
      <c r="I22" s="92"/>
      <c r="J22" s="93"/>
      <c r="K22" s="97"/>
      <c r="L22" s="97"/>
      <c r="M22" s="92"/>
      <c r="N22" s="93"/>
      <c r="O22" s="97"/>
      <c r="P22" s="97"/>
      <c r="Q22" s="92"/>
      <c r="R22" s="93"/>
      <c r="S22" s="97"/>
      <c r="T22" s="97"/>
      <c r="U22" s="92"/>
      <c r="V22" s="93"/>
      <c r="W22" s="97"/>
      <c r="X22" s="97"/>
      <c r="Y22" s="92"/>
      <c r="Z22" s="93"/>
      <c r="AA22" s="97"/>
      <c r="AB22" s="93"/>
      <c r="AC22" s="29" t="s">
        <v>37</v>
      </c>
      <c r="AD22" s="21">
        <f>AD20-AD21</f>
        <v>0</v>
      </c>
      <c r="AE22" s="93" t="s">
        <v>1</v>
      </c>
      <c r="AF22" s="22">
        <f>AF20-AF21</f>
        <v>0</v>
      </c>
      <c r="AG22" s="45" t="s">
        <v>1</v>
      </c>
    </row>
    <row r="23" spans="1:33" ht="21" customHeight="1" x14ac:dyDescent="0.15">
      <c r="A23" s="44" t="s">
        <v>11</v>
      </c>
      <c r="B23" s="97" t="s">
        <v>6</v>
      </c>
      <c r="C23" s="15"/>
      <c r="D23" s="93" t="s">
        <v>8</v>
      </c>
      <c r="E23" s="92"/>
      <c r="F23" s="93"/>
      <c r="G23" s="97"/>
      <c r="H23" s="97"/>
      <c r="I23" s="92"/>
      <c r="J23" s="93"/>
      <c r="K23" s="97"/>
      <c r="L23" s="97"/>
      <c r="M23" s="92"/>
      <c r="N23" s="93"/>
      <c r="O23" s="97"/>
      <c r="P23" s="97"/>
      <c r="Q23" s="92"/>
      <c r="R23" s="93"/>
      <c r="S23" s="97"/>
      <c r="T23" s="97"/>
      <c r="U23" s="92"/>
      <c r="V23" s="93"/>
      <c r="W23" s="97"/>
      <c r="X23" s="97"/>
      <c r="Y23" s="92"/>
      <c r="Z23" s="93"/>
      <c r="AA23" s="97"/>
      <c r="AB23" s="93"/>
      <c r="AC23" s="30" t="s">
        <v>38</v>
      </c>
      <c r="AD23" s="21">
        <v>0</v>
      </c>
      <c r="AE23" s="93" t="s">
        <v>1</v>
      </c>
      <c r="AF23" s="22">
        <v>0</v>
      </c>
      <c r="AG23" s="45" t="s">
        <v>1</v>
      </c>
    </row>
    <row r="24" spans="1:33" ht="21" customHeight="1" thickBot="1" x14ac:dyDescent="0.2">
      <c r="A24" s="62"/>
      <c r="B24" s="63" t="s">
        <v>7</v>
      </c>
      <c r="C24" s="64"/>
      <c r="D24" s="95" t="s">
        <v>9</v>
      </c>
      <c r="E24" s="65"/>
      <c r="F24" s="95"/>
      <c r="G24" s="63"/>
      <c r="H24" s="63"/>
      <c r="I24" s="65"/>
      <c r="J24" s="95"/>
      <c r="K24" s="63"/>
      <c r="L24" s="63"/>
      <c r="M24" s="65"/>
      <c r="N24" s="95"/>
      <c r="O24" s="63"/>
      <c r="P24" s="63"/>
      <c r="Q24" s="65"/>
      <c r="R24" s="95"/>
      <c r="S24" s="63"/>
      <c r="T24" s="63"/>
      <c r="U24" s="65"/>
      <c r="V24" s="95"/>
      <c r="W24" s="63"/>
      <c r="X24" s="63"/>
      <c r="Y24" s="65"/>
      <c r="Z24" s="95"/>
      <c r="AA24" s="63"/>
      <c r="AB24" s="47"/>
      <c r="AC24" s="51" t="s">
        <v>40</v>
      </c>
      <c r="AD24" s="52">
        <v>0</v>
      </c>
      <c r="AE24" s="78" t="s">
        <v>9</v>
      </c>
      <c r="AF24" s="53">
        <v>0</v>
      </c>
      <c r="AG24" s="85" t="s">
        <v>9</v>
      </c>
    </row>
    <row r="25" spans="1:33" ht="21" customHeight="1" x14ac:dyDescent="0.15">
      <c r="A25" s="54" t="s">
        <v>30</v>
      </c>
      <c r="B25" s="109"/>
      <c r="C25" s="109"/>
      <c r="D25" s="55" t="s">
        <v>12</v>
      </c>
      <c r="E25" s="56"/>
      <c r="F25" s="55"/>
      <c r="G25" s="57"/>
      <c r="H25" s="57"/>
      <c r="I25" s="56"/>
      <c r="J25" s="55"/>
      <c r="K25" s="57"/>
      <c r="L25" s="57"/>
      <c r="M25" s="56"/>
      <c r="N25" s="55"/>
      <c r="O25" s="57"/>
      <c r="P25" s="57"/>
      <c r="Q25" s="56"/>
      <c r="R25" s="55"/>
      <c r="S25" s="57"/>
      <c r="T25" s="57"/>
      <c r="U25" s="56"/>
      <c r="V25" s="55"/>
      <c r="W25" s="57"/>
      <c r="X25" s="57"/>
      <c r="Y25" s="56"/>
      <c r="Z25" s="55"/>
      <c r="AA25" s="57"/>
      <c r="AB25" s="40"/>
      <c r="AC25" s="58" t="s">
        <v>0</v>
      </c>
      <c r="AD25" s="59">
        <v>0</v>
      </c>
      <c r="AE25" s="60" t="s">
        <v>1</v>
      </c>
      <c r="AF25" s="59">
        <v>0</v>
      </c>
      <c r="AG25" s="61" t="s">
        <v>1</v>
      </c>
    </row>
    <row r="26" spans="1:33" ht="21" customHeight="1" x14ac:dyDescent="0.15">
      <c r="A26" s="44" t="s">
        <v>10</v>
      </c>
      <c r="B26" s="97" t="s">
        <v>6</v>
      </c>
      <c r="C26" s="15"/>
      <c r="D26" s="93" t="s">
        <v>8</v>
      </c>
      <c r="E26" s="92"/>
      <c r="F26" s="93"/>
      <c r="G26" s="97"/>
      <c r="H26" s="97"/>
      <c r="I26" s="92"/>
      <c r="J26" s="93"/>
      <c r="K26" s="97"/>
      <c r="L26" s="97"/>
      <c r="M26" s="92"/>
      <c r="N26" s="93"/>
      <c r="O26" s="97"/>
      <c r="P26" s="97"/>
      <c r="Q26" s="92"/>
      <c r="R26" s="93"/>
      <c r="S26" s="97"/>
      <c r="T26" s="97"/>
      <c r="U26" s="92"/>
      <c r="V26" s="93"/>
      <c r="W26" s="97"/>
      <c r="X26" s="97"/>
      <c r="Y26" s="92"/>
      <c r="Z26" s="93"/>
      <c r="AA26" s="97"/>
      <c r="AB26" s="93"/>
      <c r="AC26" s="29" t="s">
        <v>36</v>
      </c>
      <c r="AD26" s="20">
        <v>0</v>
      </c>
      <c r="AE26" s="93" t="s">
        <v>1</v>
      </c>
      <c r="AF26" s="20">
        <v>0</v>
      </c>
      <c r="AG26" s="45" t="s">
        <v>1</v>
      </c>
    </row>
    <row r="27" spans="1:33" ht="21" customHeight="1" x14ac:dyDescent="0.15">
      <c r="A27" s="44"/>
      <c r="B27" s="97" t="s">
        <v>7</v>
      </c>
      <c r="C27" s="15"/>
      <c r="D27" s="93" t="s">
        <v>9</v>
      </c>
      <c r="E27" s="92"/>
      <c r="F27" s="93"/>
      <c r="G27" s="97"/>
      <c r="H27" s="97"/>
      <c r="I27" s="92"/>
      <c r="J27" s="93"/>
      <c r="K27" s="97"/>
      <c r="L27" s="97"/>
      <c r="M27" s="92"/>
      <c r="N27" s="93"/>
      <c r="O27" s="97"/>
      <c r="P27" s="97"/>
      <c r="Q27" s="92"/>
      <c r="R27" s="93"/>
      <c r="S27" s="97"/>
      <c r="T27" s="97"/>
      <c r="U27" s="92"/>
      <c r="V27" s="93"/>
      <c r="W27" s="97"/>
      <c r="X27" s="97"/>
      <c r="Y27" s="92"/>
      <c r="Z27" s="93"/>
      <c r="AA27" s="97"/>
      <c r="AB27" s="93"/>
      <c r="AC27" s="29" t="s">
        <v>37</v>
      </c>
      <c r="AD27" s="21">
        <v>0</v>
      </c>
      <c r="AE27" s="93" t="s">
        <v>1</v>
      </c>
      <c r="AF27" s="22">
        <f>AF25-AF26</f>
        <v>0</v>
      </c>
      <c r="AG27" s="45" t="s">
        <v>1</v>
      </c>
    </row>
    <row r="28" spans="1:33" ht="21" customHeight="1" x14ac:dyDescent="0.15">
      <c r="A28" s="44" t="s">
        <v>11</v>
      </c>
      <c r="B28" s="97" t="s">
        <v>6</v>
      </c>
      <c r="C28" s="15"/>
      <c r="D28" s="93" t="s">
        <v>8</v>
      </c>
      <c r="E28" s="92"/>
      <c r="F28" s="93"/>
      <c r="G28" s="97"/>
      <c r="H28" s="97"/>
      <c r="I28" s="92"/>
      <c r="J28" s="93"/>
      <c r="K28" s="97"/>
      <c r="L28" s="97"/>
      <c r="M28" s="92"/>
      <c r="N28" s="93"/>
      <c r="O28" s="97"/>
      <c r="P28" s="97"/>
      <c r="Q28" s="92"/>
      <c r="R28" s="93"/>
      <c r="S28" s="97"/>
      <c r="T28" s="97"/>
      <c r="U28" s="92"/>
      <c r="V28" s="93"/>
      <c r="W28" s="97"/>
      <c r="X28" s="97"/>
      <c r="Y28" s="92"/>
      <c r="Z28" s="93"/>
      <c r="AA28" s="97"/>
      <c r="AB28" s="93"/>
      <c r="AC28" s="30" t="s">
        <v>38</v>
      </c>
      <c r="AD28" s="21">
        <v>0</v>
      </c>
      <c r="AE28" s="93" t="s">
        <v>1</v>
      </c>
      <c r="AF28" s="22">
        <v>0</v>
      </c>
      <c r="AG28" s="45" t="s">
        <v>1</v>
      </c>
    </row>
    <row r="29" spans="1:33" ht="21" customHeight="1" thickBot="1" x14ac:dyDescent="0.2">
      <c r="A29" s="62"/>
      <c r="B29" s="63" t="s">
        <v>7</v>
      </c>
      <c r="C29" s="64"/>
      <c r="D29" s="95" t="s">
        <v>9</v>
      </c>
      <c r="E29" s="65"/>
      <c r="F29" s="95"/>
      <c r="G29" s="63"/>
      <c r="H29" s="63"/>
      <c r="I29" s="65"/>
      <c r="J29" s="95"/>
      <c r="K29" s="63"/>
      <c r="L29" s="63"/>
      <c r="M29" s="65"/>
      <c r="N29" s="49"/>
      <c r="O29" s="47"/>
      <c r="P29" s="47"/>
      <c r="Q29" s="50"/>
      <c r="R29" s="49"/>
      <c r="S29" s="47"/>
      <c r="T29" s="47"/>
      <c r="U29" s="50"/>
      <c r="V29" s="49"/>
      <c r="W29" s="47"/>
      <c r="X29" s="63"/>
      <c r="Y29" s="65"/>
      <c r="Z29" s="95"/>
      <c r="AA29" s="63"/>
      <c r="AB29" s="47"/>
      <c r="AC29" s="51" t="s">
        <v>40</v>
      </c>
      <c r="AD29" s="52">
        <v>0</v>
      </c>
      <c r="AE29" s="78" t="s">
        <v>9</v>
      </c>
      <c r="AF29" s="53">
        <v>0</v>
      </c>
      <c r="AG29" s="85" t="s">
        <v>9</v>
      </c>
    </row>
    <row r="30" spans="1:33" ht="21" customHeight="1" x14ac:dyDescent="0.15">
      <c r="B30" s="31" t="s">
        <v>41</v>
      </c>
      <c r="C30" s="31"/>
      <c r="D30" s="31"/>
      <c r="E30" s="31"/>
      <c r="F30" s="31"/>
      <c r="G30" s="31"/>
      <c r="H30" s="31"/>
      <c r="I30" s="31"/>
      <c r="J30" s="31"/>
      <c r="K30" s="31"/>
      <c r="P30" s="32"/>
      <c r="Q30" s="32"/>
      <c r="R30" s="32"/>
      <c r="S30" s="32"/>
      <c r="T30" s="32"/>
      <c r="U30" s="32"/>
      <c r="V30" s="32"/>
      <c r="W30" s="32"/>
      <c r="AA30" s="110" t="s">
        <v>35</v>
      </c>
      <c r="AB30" s="111"/>
      <c r="AC30" s="58" t="s">
        <v>0</v>
      </c>
      <c r="AD30" s="59">
        <f>AD5+AD10+AD15+AD20+AD25</f>
        <v>20027000</v>
      </c>
      <c r="AE30" s="60" t="s">
        <v>1</v>
      </c>
      <c r="AF30" s="59">
        <f>AF5+AF10+AF15+AF20+AF25</f>
        <v>24415600</v>
      </c>
      <c r="AG30" s="61" t="s">
        <v>1</v>
      </c>
    </row>
    <row r="31" spans="1:33" ht="21" customHeight="1" x14ac:dyDescent="0.15">
      <c r="O31" s="37"/>
      <c r="P31" s="32"/>
      <c r="Q31" s="33"/>
      <c r="R31" s="33"/>
      <c r="S31" s="33"/>
      <c r="T31" s="33"/>
      <c r="U31" s="34"/>
      <c r="V31" s="34"/>
      <c r="W31" s="34"/>
      <c r="AA31" s="112"/>
      <c r="AB31" s="113"/>
      <c r="AC31" s="29" t="s">
        <v>36</v>
      </c>
      <c r="AD31" s="20">
        <f>AD6+AD11+AD16+AD21+AD26</f>
        <v>13046808</v>
      </c>
      <c r="AE31" s="93" t="s">
        <v>1</v>
      </c>
      <c r="AF31" s="20">
        <f>AF6+AF11+AF16+AF21+AF26</f>
        <v>16085789</v>
      </c>
      <c r="AG31" s="45" t="s">
        <v>1</v>
      </c>
    </row>
    <row r="32" spans="1:33" ht="21" customHeight="1" thickBot="1" x14ac:dyDescent="0.2">
      <c r="O32" s="37"/>
      <c r="P32" s="32"/>
      <c r="Q32" s="33"/>
      <c r="R32" s="33"/>
      <c r="S32" s="33"/>
      <c r="T32" s="33"/>
      <c r="U32" s="34"/>
      <c r="V32" s="34"/>
      <c r="W32" s="34"/>
      <c r="AA32" s="114"/>
      <c r="AB32" s="115"/>
      <c r="AC32" s="69" t="s">
        <v>37</v>
      </c>
      <c r="AD32" s="70">
        <f>AD30-AD31</f>
        <v>6980192</v>
      </c>
      <c r="AE32" s="95" t="s">
        <v>1</v>
      </c>
      <c r="AF32" s="71">
        <f>AF30-AF31</f>
        <v>8329811</v>
      </c>
      <c r="AG32" s="72" t="s">
        <v>1</v>
      </c>
    </row>
  </sheetData>
  <mergeCells count="31">
    <mergeCell ref="A1:Q1"/>
    <mergeCell ref="R1:S1"/>
    <mergeCell ref="U1:AB1"/>
    <mergeCell ref="M7:N7"/>
    <mergeCell ref="O7:P7"/>
    <mergeCell ref="O3:P4"/>
    <mergeCell ref="Q3:R4"/>
    <mergeCell ref="S3:T4"/>
    <mergeCell ref="M3:N4"/>
    <mergeCell ref="AA3:AB4"/>
    <mergeCell ref="AC3:AG3"/>
    <mergeCell ref="AD4:AE4"/>
    <mergeCell ref="AF4:AG4"/>
    <mergeCell ref="B5:C5"/>
    <mergeCell ref="U3:V4"/>
    <mergeCell ref="W3:X4"/>
    <mergeCell ref="Y3:Z4"/>
    <mergeCell ref="C3:D3"/>
    <mergeCell ref="E3:F4"/>
    <mergeCell ref="G3:H4"/>
    <mergeCell ref="I3:J4"/>
    <mergeCell ref="K3:L4"/>
    <mergeCell ref="B20:C20"/>
    <mergeCell ref="B25:C25"/>
    <mergeCell ref="AA30:AB32"/>
    <mergeCell ref="B10:C10"/>
    <mergeCell ref="Y11:Z11"/>
    <mergeCell ref="G12:H12"/>
    <mergeCell ref="B15:C15"/>
    <mergeCell ref="I17:J17"/>
    <mergeCell ref="O17:P17"/>
  </mergeCells>
  <phoneticPr fontId="2"/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作付体系図</vt:lpstr>
      <vt:lpstr>記入例</vt:lpstr>
      <vt:lpstr>記入例!Print_Area</vt:lpstr>
      <vt:lpstr>作付体系図!Print_Area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菊陽町農政課</dc:creator>
  <cp:lastModifiedBy>中口 卓哉</cp:lastModifiedBy>
  <cp:lastPrinted>2021-08-10T00:59:29Z</cp:lastPrinted>
  <dcterms:created xsi:type="dcterms:W3CDTF">2008-09-24T05:47:10Z</dcterms:created>
  <dcterms:modified xsi:type="dcterms:W3CDTF">2021-08-17T04:13:25Z</dcterms:modified>
</cp:coreProperties>
</file>