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2 地域密着型通所介護\"/>
    </mc:Choice>
  </mc:AlternateContent>
  <bookViews>
    <workbookView xWindow="0" yWindow="0" windowWidth="19200" windowHeight="11370"/>
  </bookViews>
  <sheets>
    <sheet name="届出様式" sheetId="2" r:id="rId1"/>
  </sheets>
  <definedNames>
    <definedName name="_xlnm._FilterDatabase" localSheetId="0" hidden="1">届出様式!$B$15:$AF$28</definedName>
    <definedName name="_xlnm.Print_Area" localSheetId="0">届出様式!$A$1:$AG$77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2" l="1"/>
  <c r="AJ8" i="2" s="1"/>
  <c r="AI16" i="2"/>
  <c r="AI18" i="2"/>
  <c r="AJ18" i="2" s="1"/>
  <c r="H19" i="2"/>
  <c r="H20" i="2"/>
  <c r="AI20" i="2"/>
  <c r="AJ20" i="2"/>
  <c r="L34" i="2"/>
  <c r="Q34" i="2"/>
  <c r="U34" i="2" s="1"/>
  <c r="AA36" i="2" s="1"/>
  <c r="L35" i="2"/>
  <c r="U35" i="2"/>
  <c r="AA37" i="2" s="1"/>
  <c r="L36" i="2"/>
  <c r="U36" i="2"/>
  <c r="L37" i="2"/>
  <c r="U37" i="2"/>
  <c r="AA39" i="2" s="1"/>
  <c r="L38" i="2"/>
  <c r="U38" i="2"/>
  <c r="AA40" i="2" s="1"/>
  <c r="AA38" i="2"/>
  <c r="L39" i="2"/>
  <c r="U39" i="2"/>
  <c r="AA41" i="2" s="1"/>
  <c r="L40" i="2"/>
  <c r="L41" i="2"/>
  <c r="L56" i="2"/>
  <c r="Q56" i="2"/>
  <c r="L57" i="2"/>
  <c r="L58" i="2"/>
  <c r="W58" i="2"/>
  <c r="L59" i="2"/>
  <c r="W59" i="2"/>
  <c r="L60" i="2"/>
  <c r="W60" i="2"/>
  <c r="L61" i="2"/>
  <c r="W61" i="2"/>
  <c r="L62" i="2"/>
  <c r="W62" i="2"/>
  <c r="L63" i="2"/>
  <c r="W63" i="2"/>
  <c r="L64" i="2"/>
  <c r="W64" i="2"/>
  <c r="L65" i="2"/>
  <c r="W65" i="2"/>
  <c r="L66" i="2"/>
  <c r="W66" i="2"/>
  <c r="L67" i="2"/>
  <c r="W67" i="2"/>
  <c r="L68" i="2"/>
  <c r="W68" i="2"/>
  <c r="L69" i="2"/>
  <c r="W69" i="2"/>
  <c r="L70" i="2"/>
  <c r="W70" i="2"/>
  <c r="L71" i="2"/>
  <c r="W71" i="2"/>
  <c r="L72" i="2"/>
  <c r="W72" i="2"/>
  <c r="L73" i="2"/>
  <c r="W73" i="2"/>
  <c r="L74" i="2"/>
  <c r="W74" i="2"/>
</calcChain>
</file>

<file path=xl/sharedStrings.xml><?xml version="1.0" encoding="utf-8"?>
<sst xmlns="http://schemas.openxmlformats.org/spreadsheetml/2006/main" count="72" uniqueCount="66">
  <si>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5"/>
  </si>
  <si>
    <t>減少の
２か月後
に算定
開始</t>
    <rPh sb="0" eb="2">
      <t>ゲンショウ</t>
    </rPh>
    <rPh sb="6" eb="7">
      <t>ゲツ</t>
    </rPh>
    <rPh sb="7" eb="8">
      <t>アト</t>
    </rPh>
    <rPh sb="10" eb="12">
      <t>サンテイ</t>
    </rPh>
    <rPh sb="13" eb="15">
      <t>カイシ</t>
    </rPh>
    <phoneticPr fontId="5"/>
  </si>
  <si>
    <t>特例適用開始月</t>
    <rPh sb="0" eb="2">
      <t>トクレイ</t>
    </rPh>
    <rPh sb="2" eb="4">
      <t>テキヨウ</t>
    </rPh>
    <rPh sb="4" eb="6">
      <t>カイシ</t>
    </rPh>
    <rPh sb="6" eb="7">
      <t>ツキ</t>
    </rPh>
    <phoneticPr fontId="5"/>
  </si>
  <si>
    <t>特例適用届提出月</t>
    <rPh sb="0" eb="2">
      <t>トクレイ</t>
    </rPh>
    <rPh sb="2" eb="4">
      <t>テキヨウ</t>
    </rPh>
    <rPh sb="4" eb="5">
      <t>トドケ</t>
    </rPh>
    <rPh sb="5" eb="7">
      <t>テイシュツ</t>
    </rPh>
    <rPh sb="7" eb="8">
      <t>ツキ</t>
    </rPh>
    <phoneticPr fontId="5"/>
  </si>
  <si>
    <t>利用延人員数の減少が生じた月</t>
    <rPh sb="0" eb="2">
      <t>リヨウ</t>
    </rPh>
    <rPh sb="2" eb="5">
      <t>ノベジンイン</t>
    </rPh>
    <rPh sb="5" eb="6">
      <t>スウ</t>
    </rPh>
    <rPh sb="7" eb="9">
      <t>ゲンショウ</t>
    </rPh>
    <rPh sb="10" eb="11">
      <t>ショウ</t>
    </rPh>
    <rPh sb="13" eb="14">
      <t>ツキ</t>
    </rPh>
    <phoneticPr fontId="5"/>
  </si>
  <si>
    <t>特例
適用の可否</t>
    <rPh sb="0" eb="2">
      <t>トクレイ</t>
    </rPh>
    <rPh sb="3" eb="5">
      <t>テキヨウ</t>
    </rPh>
    <rPh sb="6" eb="8">
      <t>カヒ</t>
    </rPh>
    <phoneticPr fontId="5"/>
  </si>
  <si>
    <t>各月の
利用延人員数</t>
    <rPh sb="0" eb="2">
      <t>カクツキ</t>
    </rPh>
    <rPh sb="4" eb="6">
      <t>リヨウ</t>
    </rPh>
    <rPh sb="6" eb="9">
      <t>ノベジンイン</t>
    </rPh>
    <rPh sb="9" eb="10">
      <t>スウ</t>
    </rPh>
    <phoneticPr fontId="5"/>
  </si>
  <si>
    <t>年月</t>
    <rPh sb="0" eb="2">
      <t>ネンゲツ</t>
    </rPh>
    <phoneticPr fontId="5"/>
  </si>
  <si>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5"/>
  </si>
  <si>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5"/>
  </si>
  <si>
    <t>特例適用事業所のみ</t>
    <rPh sb="0" eb="2">
      <t>トクレイ</t>
    </rPh>
    <rPh sb="2" eb="4">
      <t>テキヨウ</t>
    </rPh>
    <rPh sb="4" eb="7">
      <t>ジギョウショ</t>
    </rPh>
    <phoneticPr fontId="5"/>
  </si>
  <si>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5"/>
  </si>
  <si>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5"/>
  </si>
  <si>
    <t>加算算定の延長を求める理由</t>
    <rPh sb="0" eb="2">
      <t>カサン</t>
    </rPh>
    <rPh sb="2" eb="4">
      <t>サンテイ</t>
    </rPh>
    <rPh sb="5" eb="7">
      <t>エンチョウ</t>
    </rPh>
    <rPh sb="8" eb="9">
      <t>モト</t>
    </rPh>
    <rPh sb="11" eb="13">
      <t>リユウ</t>
    </rPh>
    <phoneticPr fontId="5"/>
  </si>
  <si>
    <t>（４）　加算算定の延長の届出</t>
    <rPh sb="9" eb="11">
      <t>エンチョウ</t>
    </rPh>
    <rPh sb="12" eb="14">
      <t>トドケデ</t>
    </rPh>
    <phoneticPr fontId="5"/>
  </si>
  <si>
    <t>※ 加算算定開始後に記入してください。</t>
    <rPh sb="6" eb="8">
      <t>カイシ</t>
    </rPh>
    <rPh sb="8" eb="9">
      <t>アト</t>
    </rPh>
    <rPh sb="10" eb="12">
      <t>キニュウ</t>
    </rPh>
    <phoneticPr fontId="5"/>
  </si>
  <si>
    <t>加算算定事業所であって、（３）オレンジセルに「可」が表示された事業所のみ</t>
    <rPh sb="4" eb="7">
      <t>ジギョウショ</t>
    </rPh>
    <rPh sb="23" eb="24">
      <t>カ</t>
    </rPh>
    <rPh sb="26" eb="28">
      <t>ヒョウジ</t>
    </rPh>
    <rPh sb="31" eb="34">
      <t>ジギョウショ</t>
    </rPh>
    <phoneticPr fontId="5"/>
  </si>
  <si>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5"/>
  </si>
  <si>
    <t>延長適用終了月</t>
    <rPh sb="0" eb="2">
      <t>エンチョウ</t>
    </rPh>
    <rPh sb="2" eb="4">
      <t>テキヨウ</t>
    </rPh>
    <rPh sb="4" eb="6">
      <t>シュウリョウ</t>
    </rPh>
    <rPh sb="6" eb="7">
      <t>ツキ</t>
    </rPh>
    <phoneticPr fontId="5"/>
  </si>
  <si>
    <t>延長適用開始月</t>
    <rPh sb="0" eb="2">
      <t>エンチョウ</t>
    </rPh>
    <rPh sb="2" eb="4">
      <t>テキヨウ</t>
    </rPh>
    <rPh sb="4" eb="6">
      <t>カイシ</t>
    </rPh>
    <rPh sb="6" eb="7">
      <t>ツキ</t>
    </rPh>
    <phoneticPr fontId="5"/>
  </si>
  <si>
    <t>加算終了／延長届提出月</t>
    <rPh sb="0" eb="2">
      <t>カサン</t>
    </rPh>
    <rPh sb="2" eb="4">
      <t>シュウリョウ</t>
    </rPh>
    <rPh sb="5" eb="8">
      <t>エンチョウトドケ</t>
    </rPh>
    <rPh sb="8" eb="10">
      <t>テイシュツ</t>
    </rPh>
    <rPh sb="10" eb="11">
      <t>ツキ</t>
    </rPh>
    <phoneticPr fontId="5"/>
  </si>
  <si>
    <t>加算延長判断月</t>
    <rPh sb="0" eb="2">
      <t>カサン</t>
    </rPh>
    <rPh sb="2" eb="4">
      <t>エンチョウ</t>
    </rPh>
    <rPh sb="4" eb="6">
      <t>ハンダン</t>
    </rPh>
    <rPh sb="6" eb="7">
      <t>ツキ</t>
    </rPh>
    <phoneticPr fontId="5"/>
  </si>
  <si>
    <t>加算算定開始月</t>
    <rPh sb="4" eb="6">
      <t>カイシ</t>
    </rPh>
    <rPh sb="6" eb="7">
      <t>ツキ</t>
    </rPh>
    <phoneticPr fontId="5"/>
  </si>
  <si>
    <t>加算算定届提出月</t>
    <rPh sb="4" eb="5">
      <t>トドケ</t>
    </rPh>
    <rPh sb="5" eb="7">
      <t>テイシュツ</t>
    </rPh>
    <rPh sb="7" eb="8">
      <t>ツキ</t>
    </rPh>
    <phoneticPr fontId="5"/>
  </si>
  <si>
    <t>加算
算定の可否</t>
    <rPh sb="0" eb="2">
      <t>カサン</t>
    </rPh>
    <rPh sb="3" eb="5">
      <t>サンテイ</t>
    </rPh>
    <rPh sb="6" eb="8">
      <t>カヒ</t>
    </rPh>
    <phoneticPr fontId="5"/>
  </si>
  <si>
    <t>減少割合</t>
    <rPh sb="0" eb="2">
      <t>ゲンショウ</t>
    </rPh>
    <rPh sb="2" eb="4">
      <t>ワリアイ</t>
    </rPh>
    <phoneticPr fontId="5"/>
  </si>
  <si>
    <t>（３）　加算算定後の各月の利用延人員数の確認</t>
    <rPh sb="10" eb="11">
      <t>カク</t>
    </rPh>
    <rPh sb="11" eb="12">
      <t>ツキ</t>
    </rPh>
    <rPh sb="13" eb="15">
      <t>リヨウ</t>
    </rPh>
    <rPh sb="15" eb="18">
      <t>ノベジンイン</t>
    </rPh>
    <rPh sb="18" eb="19">
      <t>スウ</t>
    </rPh>
    <rPh sb="20" eb="22">
      <t>カクニン</t>
    </rPh>
    <phoneticPr fontId="5"/>
  </si>
  <si>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5"/>
  </si>
  <si>
    <t>加算算定事業所のみ</t>
    <rPh sb="0" eb="2">
      <t>カサン</t>
    </rPh>
    <rPh sb="2" eb="4">
      <t>サンテイ</t>
    </rPh>
    <rPh sb="4" eb="7">
      <t>ジギョウショ</t>
    </rPh>
    <phoneticPr fontId="5"/>
  </si>
  <si>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5"/>
  </si>
  <si>
    <t>特例適用の可否</t>
    <rPh sb="0" eb="2">
      <t>トクレイ</t>
    </rPh>
    <rPh sb="2" eb="4">
      <t>テキヨウ</t>
    </rPh>
    <rPh sb="5" eb="7">
      <t>カヒ</t>
    </rPh>
    <phoneticPr fontId="5"/>
  </si>
  <si>
    <t>↓R3.４月以降</t>
    <rPh sb="5" eb="6">
      <t>ガツ</t>
    </rPh>
    <rPh sb="6" eb="8">
      <t>イコウ</t>
    </rPh>
    <phoneticPr fontId="5"/>
  </si>
  <si>
    <t>規模特例の可否↓</t>
    <rPh sb="0" eb="2">
      <t>キボ</t>
    </rPh>
    <rPh sb="2" eb="4">
      <t>トクレイ</t>
    </rPh>
    <rPh sb="5" eb="7">
      <t>カヒ</t>
    </rPh>
    <phoneticPr fontId="5"/>
  </si>
  <si>
    <t>加算算定の可否</t>
    <rPh sb="5" eb="7">
      <t>カヒ</t>
    </rPh>
    <phoneticPr fontId="5"/>
  </si>
  <si>
    <t>人</t>
    <rPh sb="0" eb="1">
      <t>ニン</t>
    </rPh>
    <phoneticPr fontId="5"/>
  </si>
  <si>
    <t>利用延人員数の減少が生じた月の前年度の１月当たりの平均利用延人員数</t>
  </si>
  <si>
    <t>減少率</t>
    <rPh sb="0" eb="3">
      <t>ゲンショウリツ</t>
    </rPh>
    <phoneticPr fontId="5"/>
  </si>
  <si>
    <t>減少率（小数）</t>
    <rPh sb="0" eb="3">
      <t>ゲンショウリツ</t>
    </rPh>
    <rPh sb="4" eb="6">
      <t>ショウスウ</t>
    </rPh>
    <phoneticPr fontId="5"/>
  </si>
  <si>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5"/>
  </si>
  <si>
    <t>月</t>
    <rPh sb="0" eb="1">
      <t>ガツ</t>
    </rPh>
    <phoneticPr fontId="5"/>
  </si>
  <si>
    <t>年</t>
    <rPh sb="0" eb="1">
      <t>ネン</t>
    </rPh>
    <phoneticPr fontId="5"/>
  </si>
  <si>
    <t>令和</t>
    <rPh sb="0" eb="2">
      <t>レイワ</t>
    </rPh>
    <phoneticPr fontId="5"/>
  </si>
  <si>
    <t>減少月</t>
    <rPh sb="0" eb="2">
      <t>ゲンショウ</t>
    </rPh>
    <rPh sb="2" eb="3">
      <t>ツキ</t>
    </rPh>
    <phoneticPr fontId="5"/>
  </si>
  <si>
    <t>（２）　加算算定・特例適用の届出</t>
    <rPh sb="4" eb="6">
      <t>カサン</t>
    </rPh>
    <rPh sb="6" eb="8">
      <t>サンテイ</t>
    </rPh>
    <rPh sb="9" eb="11">
      <t>トクレイ</t>
    </rPh>
    <rPh sb="11" eb="13">
      <t>テキヨウ</t>
    </rPh>
    <rPh sb="14" eb="16">
      <t>トドケデ</t>
    </rPh>
    <phoneticPr fontId="5"/>
  </si>
  <si>
    <t>大規模型</t>
    <rPh sb="0" eb="3">
      <t>ダイキボ</t>
    </rPh>
    <rPh sb="3" eb="4">
      <t>ガタ</t>
    </rPh>
    <phoneticPr fontId="5"/>
  </si>
  <si>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5"/>
  </si>
  <si>
    <t>大規模型Ⅱ</t>
    <rPh sb="0" eb="3">
      <t>ダイキボ</t>
    </rPh>
    <rPh sb="3" eb="4">
      <t>ガタ</t>
    </rPh>
    <phoneticPr fontId="5"/>
  </si>
  <si>
    <t>規模区分</t>
    <rPh sb="0" eb="2">
      <t>キボ</t>
    </rPh>
    <rPh sb="2" eb="4">
      <t>クブン</t>
    </rPh>
    <phoneticPr fontId="5"/>
  </si>
  <si>
    <t>サービス種別</t>
    <rPh sb="4" eb="6">
      <t>シュベツ</t>
    </rPh>
    <phoneticPr fontId="5"/>
  </si>
  <si>
    <t>大規模型Ⅰ</t>
    <rPh sb="0" eb="3">
      <t>ダイキボ</t>
    </rPh>
    <rPh sb="3" eb="4">
      <t>ガタ</t>
    </rPh>
    <phoneticPr fontId="5"/>
  </si>
  <si>
    <t>ﾒｰﾙｱﾄﾞﾚｽ</t>
    <phoneticPr fontId="5"/>
  </si>
  <si>
    <t>電話番号</t>
    <rPh sb="0" eb="2">
      <t>デンワ</t>
    </rPh>
    <rPh sb="2" eb="4">
      <t>バンゴウ</t>
    </rPh>
    <phoneticPr fontId="5"/>
  </si>
  <si>
    <t>担当者氏名</t>
    <rPh sb="0" eb="3">
      <t>タントウシャ</t>
    </rPh>
    <rPh sb="3" eb="5">
      <t>シメイ</t>
    </rPh>
    <phoneticPr fontId="5"/>
  </si>
  <si>
    <t>通常規模型</t>
    <rPh sb="0" eb="2">
      <t>ツウジョウ</t>
    </rPh>
    <rPh sb="2" eb="4">
      <t>キボ</t>
    </rPh>
    <rPh sb="4" eb="5">
      <t>ガタ</t>
    </rPh>
    <phoneticPr fontId="5"/>
  </si>
  <si>
    <t>事業所名</t>
    <rPh sb="0" eb="3">
      <t>ジギョウショ</t>
    </rPh>
    <rPh sb="3" eb="4">
      <t>メイ</t>
    </rPh>
    <phoneticPr fontId="5"/>
  </si>
  <si>
    <t>事業所番号</t>
    <rPh sb="0" eb="3">
      <t>ジギョウショ</t>
    </rPh>
    <rPh sb="3" eb="5">
      <t>バンゴウ</t>
    </rPh>
    <phoneticPr fontId="5"/>
  </si>
  <si>
    <t>規模区分　　　　現在⇒</t>
    <rPh sb="8" eb="10">
      <t>ゲンザイ</t>
    </rPh>
    <phoneticPr fontId="5"/>
  </si>
  <si>
    <t>（１）　事業所基本情報</t>
    <rPh sb="4" eb="7">
      <t>ジギョウショ</t>
    </rPh>
    <rPh sb="7" eb="9">
      <t>キホン</t>
    </rPh>
    <rPh sb="9" eb="11">
      <t>ジョウホウ</t>
    </rPh>
    <phoneticPr fontId="5"/>
  </si>
  <si>
    <t>介護予防認知症対応型通所介護</t>
    <rPh sb="0" eb="2">
      <t>カイゴ</t>
    </rPh>
    <rPh sb="2" eb="4">
      <t>ヨボウ</t>
    </rPh>
    <rPh sb="4" eb="7">
      <t>ニンチショウ</t>
    </rPh>
    <rPh sb="7" eb="10">
      <t>タイオウガタ</t>
    </rPh>
    <rPh sb="10" eb="12">
      <t>ツウショ</t>
    </rPh>
    <rPh sb="12" eb="14">
      <t>カイゴ</t>
    </rPh>
    <phoneticPr fontId="5"/>
  </si>
  <si>
    <t>認知症対応型通所介護</t>
    <rPh sb="0" eb="3">
      <t>ニンチショウ</t>
    </rPh>
    <rPh sb="3" eb="6">
      <t>タイオウガタ</t>
    </rPh>
    <rPh sb="6" eb="8">
      <t>ツウショ</t>
    </rPh>
    <rPh sb="8" eb="10">
      <t>カイゴ</t>
    </rPh>
    <phoneticPr fontId="5"/>
  </si>
  <si>
    <t>地域密着型通所介護</t>
    <rPh sb="0" eb="2">
      <t>チイキ</t>
    </rPh>
    <rPh sb="2" eb="5">
      <t>ミッチャクガタ</t>
    </rPh>
    <rPh sb="5" eb="7">
      <t>ツウショ</t>
    </rPh>
    <rPh sb="7" eb="9">
      <t>カイゴ</t>
    </rPh>
    <phoneticPr fontId="5"/>
  </si>
  <si>
    <t>通所リハビリテーション</t>
    <rPh sb="0" eb="2">
      <t>ツウショ</t>
    </rPh>
    <phoneticPr fontId="5"/>
  </si>
  <si>
    <t>通所介護</t>
    <rPh sb="0" eb="2">
      <t>ツウショ</t>
    </rPh>
    <rPh sb="2" eb="4">
      <t>カイゴ</t>
    </rPh>
    <phoneticPr fontId="5"/>
  </si>
  <si>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5"/>
  </si>
  <si>
    <t>　　　　　サービス種別　　　　　　　　現在⇒</t>
    <rPh sb="9" eb="11">
      <t>シュベツ</t>
    </rPh>
    <rPh sb="19" eb="21">
      <t>ゲンザイ</t>
    </rPh>
    <phoneticPr fontId="5"/>
  </si>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</sst>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
    <numFmt numFmtId="177" formatCode="#,##0.000000;[Red]\-#,##0.000000"/>
  </numFmts>
  <fonts count="14" x14ac:knownFonts="1">
    <font>
      <sz val="11"/>
      <color theme="1"/>
      <name val="游ゴシック"/>
      <family val="2"/>
      <charset val="128"/>
      <scheme val="minor"/>
    </font>
    <font>
      <sz val="11"/>
      <color theme="1"/>
      <name val="游ゴシック"/>
      <family val="2"/>
      <scheme val="minor"/>
    </font>
    <font>
      <sz val="14"/>
      <color theme="1"/>
      <name val="Meiryo UI"/>
      <family val="3"/>
      <charset val="128"/>
    </font>
    <font>
      <sz val="6"/>
      <name val="游ゴシック"/>
      <family val="2"/>
      <charset val="128"/>
      <scheme val="minor"/>
    </font>
    <font>
      <sz val="12"/>
      <color theme="1"/>
      <name val="Meiryo UI"/>
      <family val="3"/>
      <charset val="128"/>
    </font>
    <font>
      <sz val="6"/>
      <name val="游ゴシック"/>
      <family val="3"/>
      <charset val="128"/>
      <scheme val="minor"/>
    </font>
    <font>
      <sz val="9"/>
      <color theme="1"/>
      <name val="Meiryo UI"/>
      <family val="3"/>
      <charset val="128"/>
    </font>
    <font>
      <sz val="13"/>
      <color theme="1"/>
      <name val="Meiryo UI"/>
      <family val="3"/>
      <charset val="128"/>
    </font>
    <font>
      <b/>
      <sz val="14"/>
      <color theme="1"/>
      <name val="Meiryo UI"/>
      <family val="3"/>
      <charset val="128"/>
    </font>
    <font>
      <sz val="11"/>
      <color theme="1"/>
      <name val="Meiryo UI"/>
      <family val="3"/>
      <charset val="128"/>
    </font>
    <font>
      <sz val="11.5"/>
      <color theme="1"/>
      <name val="Meiryo UI"/>
      <family val="3"/>
      <charset val="128"/>
    </font>
    <font>
      <sz val="14"/>
      <name val="Meiryo UI"/>
      <family val="3"/>
      <charset val="128"/>
    </font>
    <font>
      <sz val="14"/>
      <color rgb="FFFF0000"/>
      <name val="Meiryo UI"/>
      <family val="3"/>
      <charset val="128"/>
    </font>
    <font>
      <b/>
      <sz val="16"/>
      <color theme="1"/>
      <name val="Meiryo UI"/>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1"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00">
    <xf numFmtId="0" fontId="0" fillId="0" borderId="0" xfId="0">
      <alignment vertical="center"/>
    </xf>
    <xf numFmtId="0" fontId="2"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1" fillId="0" borderId="0" xfId="1"/>
    <xf numFmtId="0" fontId="6" fillId="0" borderId="0" xfId="1" applyFont="1"/>
    <xf numFmtId="0" fontId="6" fillId="0" borderId="0" xfId="1" applyFont="1" applyAlignment="1">
      <alignment horizontal="right"/>
    </xf>
    <xf numFmtId="0" fontId="4" fillId="0" borderId="0" xfId="1" applyFont="1" applyAlignment="1">
      <alignment horizontal="left" vertical="center" wrapText="1"/>
    </xf>
    <xf numFmtId="0" fontId="6" fillId="0" borderId="0" xfId="1" applyFont="1" applyAlignment="1">
      <alignment horizontal="left"/>
    </xf>
    <xf numFmtId="10" fontId="2" fillId="0" borderId="0" xfId="2" applyNumberFormat="1" applyFont="1" applyAlignment="1">
      <alignment horizontal="center" vertical="center"/>
    </xf>
    <xf numFmtId="177" fontId="2" fillId="0" borderId="0" xfId="3" applyNumberFormat="1" applyFont="1" applyAlignment="1">
      <alignment horizontal="right" vertical="center"/>
    </xf>
    <xf numFmtId="0" fontId="2" fillId="0" borderId="2" xfId="1" applyFont="1"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right" vertical="center"/>
    </xf>
    <xf numFmtId="0" fontId="2" fillId="0" borderId="16" xfId="1" applyFont="1" applyBorder="1" applyAlignment="1">
      <alignment horizontal="center" vertical="center"/>
    </xf>
    <xf numFmtId="58" fontId="2" fillId="0" borderId="0" xfId="1" applyNumberFormat="1" applyFont="1" applyAlignment="1">
      <alignment vertical="center"/>
    </xf>
    <xf numFmtId="176" fontId="2" fillId="0" borderId="0" xfId="1" applyNumberFormat="1" applyFont="1" applyAlignment="1">
      <alignment horizontal="right" vertical="center"/>
    </xf>
    <xf numFmtId="0" fontId="2" fillId="0" borderId="2" xfId="1" applyFont="1" applyBorder="1" applyAlignment="1">
      <alignment vertical="center"/>
    </xf>
    <xf numFmtId="0" fontId="2" fillId="0" borderId="3" xfId="1" applyFont="1" applyBorder="1" applyAlignment="1">
      <alignment vertical="center"/>
    </xf>
    <xf numFmtId="0" fontId="12" fillId="0" borderId="0" xfId="1" applyFont="1" applyAlignment="1">
      <alignment horizontal="left" vertical="center"/>
    </xf>
    <xf numFmtId="0" fontId="12" fillId="0" borderId="0" xfId="1" applyFont="1" applyAlignment="1">
      <alignment horizontal="right" vertical="center"/>
    </xf>
    <xf numFmtId="0" fontId="2" fillId="0" borderId="0" xfId="1" applyFont="1" applyAlignment="1">
      <alignment horizontal="left" vertical="center"/>
    </xf>
    <xf numFmtId="0" fontId="2" fillId="0" borderId="1" xfId="1" applyFont="1" applyBorder="1" applyAlignment="1">
      <alignment horizontal="left" vertical="center"/>
    </xf>
    <xf numFmtId="0" fontId="2" fillId="0" borderId="1" xfId="1" applyFont="1" applyBorder="1" applyAlignment="1">
      <alignment vertical="center"/>
    </xf>
    <xf numFmtId="0" fontId="13" fillId="0" borderId="0" xfId="1" applyFont="1" applyAlignment="1">
      <alignment horizontal="center" vertical="center"/>
    </xf>
    <xf numFmtId="0" fontId="2" fillId="0" borderId="4"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3" borderId="4" xfId="1" applyFont="1" applyFill="1" applyBorder="1" applyAlignment="1">
      <alignment horizontal="center" vertical="center"/>
    </xf>
    <xf numFmtId="0" fontId="2" fillId="3" borderId="3" xfId="1" applyFont="1" applyFill="1" applyBorder="1" applyAlignment="1">
      <alignment horizontal="center" vertical="center"/>
    </xf>
    <xf numFmtId="0" fontId="2" fillId="3" borderId="2" xfId="1" applyFont="1" applyFill="1" applyBorder="1" applyAlignment="1">
      <alignment horizontal="center" vertical="center"/>
    </xf>
    <xf numFmtId="0" fontId="2" fillId="0" borderId="8" xfId="1" applyFont="1" applyBorder="1" applyAlignment="1">
      <alignment horizontal="left" vertical="center" wrapText="1"/>
    </xf>
    <xf numFmtId="0" fontId="2" fillId="0" borderId="7" xfId="1" applyFont="1" applyBorder="1" applyAlignment="1">
      <alignment horizontal="left" vertical="center"/>
    </xf>
    <xf numFmtId="0" fontId="2" fillId="0" borderId="16" xfId="1" applyFont="1" applyBorder="1" applyAlignment="1">
      <alignment horizontal="left" vertical="center"/>
    </xf>
    <xf numFmtId="0" fontId="2" fillId="0" borderId="6" xfId="1" applyFont="1" applyBorder="1" applyAlignment="1">
      <alignment horizontal="left" vertical="center" wrapText="1"/>
    </xf>
    <xf numFmtId="0" fontId="2" fillId="0" borderId="0" xfId="1" applyFont="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14" xfId="1" applyFont="1" applyBorder="1" applyAlignment="1">
      <alignment horizontal="left" vertical="center"/>
    </xf>
    <xf numFmtId="0" fontId="2" fillId="0" borderId="13"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center" vertical="center"/>
    </xf>
    <xf numFmtId="0" fontId="2" fillId="3" borderId="1" xfId="1" applyFont="1" applyFill="1" applyBorder="1" applyAlignment="1">
      <alignment horizontal="left" vertical="center" indent="1"/>
    </xf>
    <xf numFmtId="0" fontId="2" fillId="3" borderId="17" xfId="1" applyFont="1" applyFill="1" applyBorder="1" applyAlignment="1">
      <alignment horizontal="left" vertical="center" indent="1"/>
    </xf>
    <xf numFmtId="0" fontId="2" fillId="3" borderId="1" xfId="1" applyFont="1" applyFill="1" applyBorder="1" applyAlignment="1">
      <alignment horizontal="center" vertical="center"/>
    </xf>
    <xf numFmtId="0" fontId="2" fillId="0" borderId="4" xfId="1" applyFont="1" applyBorder="1" applyAlignment="1">
      <alignment horizontal="left" vertical="center" indent="1"/>
    </xf>
    <xf numFmtId="0" fontId="2" fillId="0" borderId="3" xfId="1" applyFont="1" applyBorder="1" applyAlignment="1">
      <alignment horizontal="left" vertical="center" indent="1"/>
    </xf>
    <xf numFmtId="0" fontId="2" fillId="0" borderId="2" xfId="1" applyFont="1" applyBorder="1" applyAlignment="1">
      <alignment horizontal="left" vertical="center" indent="1"/>
    </xf>
    <xf numFmtId="38" fontId="2" fillId="3" borderId="4" xfId="3" applyFont="1" applyFill="1" applyBorder="1" applyAlignment="1">
      <alignment horizontal="center" vertical="center"/>
    </xf>
    <xf numFmtId="38" fontId="2" fillId="3" borderId="3" xfId="3" applyFont="1" applyFill="1" applyBorder="1" applyAlignment="1">
      <alignment horizontal="center" vertical="center"/>
    </xf>
    <xf numFmtId="0" fontId="2" fillId="0" borderId="14" xfId="1" applyFont="1" applyBorder="1" applyAlignment="1">
      <alignment horizontal="left" vertical="center" indent="1"/>
    </xf>
    <xf numFmtId="0" fontId="2" fillId="0" borderId="13" xfId="1" applyFont="1" applyBorder="1" applyAlignment="1">
      <alignment horizontal="left" vertical="center" indent="1"/>
    </xf>
    <xf numFmtId="0" fontId="2" fillId="2" borderId="14"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12" xfId="1" applyFont="1" applyFill="1" applyBorder="1" applyAlignment="1">
      <alignment horizontal="center" vertical="center"/>
    </xf>
    <xf numFmtId="0" fontId="2" fillId="5" borderId="4" xfId="1" applyFont="1" applyFill="1" applyBorder="1" applyAlignment="1">
      <alignment horizontal="center" vertical="center"/>
    </xf>
    <xf numFmtId="0" fontId="2" fillId="5" borderId="3" xfId="1" applyFont="1" applyFill="1" applyBorder="1" applyAlignment="1">
      <alignment horizontal="center" vertical="center"/>
    </xf>
    <xf numFmtId="0" fontId="2" fillId="5" borderId="2" xfId="1" applyFont="1" applyFill="1" applyBorder="1" applyAlignment="1">
      <alignment horizontal="center" vertical="center"/>
    </xf>
    <xf numFmtId="0" fontId="4" fillId="0" borderId="0" xfId="1" applyFont="1" applyAlignment="1">
      <alignment horizontal="left" vertical="center" wrapText="1"/>
    </xf>
    <xf numFmtId="0" fontId="6" fillId="0" borderId="6" xfId="1" applyFont="1" applyBorder="1" applyAlignment="1">
      <alignment horizontal="center" vertical="center"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11"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2" fillId="2" borderId="1"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2" xfId="1" applyFont="1" applyFill="1" applyBorder="1" applyAlignment="1">
      <alignment horizontal="center" vertical="center"/>
    </xf>
    <xf numFmtId="38" fontId="2" fillId="3" borderId="8" xfId="3" applyFont="1" applyFill="1" applyBorder="1" applyAlignment="1">
      <alignment horizontal="center" vertical="center"/>
    </xf>
    <xf numFmtId="38" fontId="2" fillId="3" borderId="7" xfId="3" applyFont="1" applyFill="1" applyBorder="1" applyAlignment="1">
      <alignment horizontal="center" vertical="center"/>
    </xf>
    <xf numFmtId="0" fontId="2" fillId="3" borderId="8" xfId="1" applyFont="1" applyFill="1" applyBorder="1" applyAlignment="1">
      <alignment horizontal="center" vertical="center"/>
    </xf>
    <xf numFmtId="0" fontId="2" fillId="3" borderId="7" xfId="1" applyFont="1" applyFill="1" applyBorder="1" applyAlignment="1">
      <alignment horizontal="center" vertical="center"/>
    </xf>
    <xf numFmtId="0" fontId="11" fillId="0" borderId="1" xfId="1" applyFont="1" applyBorder="1" applyAlignment="1">
      <alignment horizontal="left" vertical="center" indent="1" shrinkToFit="1"/>
    </xf>
    <xf numFmtId="10" fontId="2" fillId="2" borderId="8" xfId="2" applyNumberFormat="1" applyFont="1" applyFill="1" applyBorder="1" applyAlignment="1">
      <alignment horizontal="center" vertical="center"/>
    </xf>
    <xf numFmtId="10" fontId="2" fillId="2" borderId="7" xfId="2" applyNumberFormat="1" applyFont="1" applyFill="1" applyBorder="1" applyAlignment="1">
      <alignment horizontal="center" vertical="center"/>
    </xf>
    <xf numFmtId="0" fontId="4" fillId="0" borderId="0" xfId="1" applyFont="1" applyAlignment="1">
      <alignment horizontal="left" vertical="center" wrapText="1" indent="1"/>
    </xf>
    <xf numFmtId="0" fontId="4" fillId="0" borderId="0" xfId="1" applyFont="1" applyAlignment="1">
      <alignment horizontal="left" vertical="center" indent="1"/>
    </xf>
    <xf numFmtId="0" fontId="7" fillId="0" borderId="1" xfId="1" applyFont="1" applyBorder="1" applyAlignment="1">
      <alignment horizontal="center" vertical="center" wrapText="1"/>
    </xf>
    <xf numFmtId="0" fontId="10" fillId="0" borderId="0" xfId="1" applyFont="1" applyAlignment="1">
      <alignment horizontal="left" vertical="center" wrapText="1" indent="1"/>
    </xf>
    <xf numFmtId="0" fontId="10" fillId="0" borderId="0" xfId="1" applyFont="1" applyAlignment="1">
      <alignment horizontal="left" vertical="center" indent="1"/>
    </xf>
    <xf numFmtId="0" fontId="8" fillId="0" borderId="4" xfId="1" applyFont="1" applyBorder="1" applyAlignment="1">
      <alignment horizontal="center" vertical="center"/>
    </xf>
    <xf numFmtId="0" fontId="8" fillId="0" borderId="3" xfId="1" applyFont="1" applyBorder="1" applyAlignment="1">
      <alignment horizontal="center" vertical="center"/>
    </xf>
    <xf numFmtId="0" fontId="8" fillId="0" borderId="2" xfId="1" applyFont="1" applyBorder="1" applyAlignment="1">
      <alignment horizontal="center" vertical="center"/>
    </xf>
    <xf numFmtId="0" fontId="2" fillId="0" borderId="18" xfId="1" applyFont="1" applyBorder="1" applyAlignment="1">
      <alignment horizontal="center" vertical="center"/>
    </xf>
    <xf numFmtId="0" fontId="2" fillId="2" borderId="8" xfId="1" applyFont="1" applyFill="1" applyBorder="1" applyAlignment="1">
      <alignment horizontal="center" vertical="center"/>
    </xf>
    <xf numFmtId="0" fontId="2" fillId="2" borderId="7" xfId="1" applyFont="1" applyFill="1" applyBorder="1" applyAlignment="1">
      <alignment horizontal="center" vertical="center"/>
    </xf>
    <xf numFmtId="176" fontId="2" fillId="2" borderId="1" xfId="1" applyNumberFormat="1" applyFont="1" applyFill="1" applyBorder="1" applyAlignment="1">
      <alignment horizontal="center" vertical="center"/>
    </xf>
    <xf numFmtId="0" fontId="2" fillId="4" borderId="1" xfId="1" applyFont="1" applyFill="1" applyBorder="1" applyAlignment="1">
      <alignment horizontal="center" vertical="center"/>
    </xf>
    <xf numFmtId="0" fontId="2" fillId="0" borderId="1" xfId="1" applyFont="1" applyBorder="1" applyAlignment="1">
      <alignment horizontal="center" vertical="center" wrapText="1"/>
    </xf>
    <xf numFmtId="0" fontId="2" fillId="0" borderId="17" xfId="1" applyFont="1" applyBorder="1" applyAlignment="1">
      <alignment horizontal="center" vertical="center"/>
    </xf>
    <xf numFmtId="0" fontId="2" fillId="0" borderId="15" xfId="1" applyFont="1" applyBorder="1" applyAlignment="1">
      <alignment horizontal="center" vertical="center"/>
    </xf>
    <xf numFmtId="0" fontId="4" fillId="0" borderId="7" xfId="1" applyFont="1" applyBorder="1" applyAlignment="1">
      <alignment horizontal="left" vertical="center" wrapText="1" indent="1"/>
    </xf>
    <xf numFmtId="0" fontId="9" fillId="3" borderId="8" xfId="1" applyFont="1" applyFill="1" applyBorder="1" applyAlignment="1">
      <alignment horizontal="left" vertical="top"/>
    </xf>
    <xf numFmtId="0" fontId="9" fillId="3" borderId="7" xfId="1" applyFont="1" applyFill="1" applyBorder="1" applyAlignment="1">
      <alignment horizontal="left" vertical="top"/>
    </xf>
    <xf numFmtId="0" fontId="9" fillId="3" borderId="16" xfId="1" applyFont="1" applyFill="1" applyBorder="1" applyAlignment="1">
      <alignment horizontal="left" vertical="top"/>
    </xf>
    <xf numFmtId="0" fontId="4" fillId="3" borderId="14" xfId="1" applyFont="1" applyFill="1" applyBorder="1" applyAlignment="1">
      <alignment horizontal="left" vertical="top"/>
    </xf>
    <xf numFmtId="0" fontId="4" fillId="3" borderId="13" xfId="1" applyFont="1" applyFill="1" applyBorder="1" applyAlignment="1">
      <alignment horizontal="left" vertical="top"/>
    </xf>
    <xf numFmtId="0" fontId="4" fillId="3" borderId="12" xfId="1" applyFont="1" applyFill="1" applyBorder="1" applyAlignment="1">
      <alignment horizontal="left" vertical="top"/>
    </xf>
    <xf numFmtId="0" fontId="6" fillId="0" borderId="5" xfId="1" applyFont="1" applyBorder="1" applyAlignment="1">
      <alignment horizontal="center" vertical="center" wrapText="1"/>
    </xf>
  </cellXfs>
  <cellStyles count="4">
    <cellStyle name="パーセント 2" xfId="2"/>
    <cellStyle name="桁区切り 2" xfId="3"/>
    <cellStyle name="標準" xfId="0" builtinId="0"/>
    <cellStyle name="標準 2" xfId="1"/>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462F1681-B6C7-41B3-AFA2-AD24B52FEA9D}"/>
            </a:ext>
          </a:extLst>
        </xdr:cNvPr>
        <xdr:cNvSpPr/>
      </xdr:nvSpPr>
      <xdr:spPr>
        <a:xfrm>
          <a:off x="16565033" y="8038042"/>
          <a:ext cx="781050" cy="783167"/>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3" name="右矢印 20">
          <a:extLst>
            <a:ext uri="{FF2B5EF4-FFF2-40B4-BE49-F238E27FC236}">
              <a16:creationId xmlns:a16="http://schemas.microsoft.com/office/drawing/2014/main" id="{C79C28BD-49C5-4BB2-BB1C-6DE71A8F180D}"/>
            </a:ext>
          </a:extLst>
        </xdr:cNvPr>
        <xdr:cNvSpPr/>
      </xdr:nvSpPr>
      <xdr:spPr>
        <a:xfrm>
          <a:off x="13847235" y="13900150"/>
          <a:ext cx="781050" cy="820208"/>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52"/>
  <sheetViews>
    <sheetView tabSelected="1" view="pageBreakPreview" topLeftCell="A61" zoomScaleNormal="100" zoomScaleSheetLayoutView="100" workbookViewId="0">
      <selection sqref="A1:AG1"/>
    </sheetView>
  </sheetViews>
  <sheetFormatPr defaultColWidth="9" defaultRowHeight="19.5" x14ac:dyDescent="0.4"/>
  <cols>
    <col min="1" max="34" width="3.75" style="1" customWidth="1"/>
    <col min="35" max="35" width="41.75" style="1" hidden="1" customWidth="1"/>
    <col min="36" max="36" width="13.25" style="1" hidden="1" customWidth="1"/>
    <col min="37" max="37" width="14.75" style="1" customWidth="1"/>
    <col min="38" max="42" width="9" style="1" customWidth="1"/>
    <col min="43" max="16384" width="9" style="1"/>
  </cols>
  <sheetData>
    <row r="1" spans="1:37" ht="21" x14ac:dyDescent="0.4">
      <c r="A1" s="24" t="s">
        <v>65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row>
    <row r="2" spans="1:37" ht="21.95" customHeight="1" x14ac:dyDescent="0.4">
      <c r="AI2" s="1" t="s">
        <v>64</v>
      </c>
      <c r="AJ2" s="23" t="str">
        <f>IF(G11="","",VLOOKUP(G11,AI3:AJ7,2,FALSE))</f>
        <v/>
      </c>
    </row>
    <row r="3" spans="1:37" ht="26.25" customHeight="1" x14ac:dyDescent="0.4">
      <c r="B3" s="31" t="s">
        <v>63</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3"/>
      <c r="AI3" s="1" t="s">
        <v>62</v>
      </c>
      <c r="AJ3" s="21">
        <v>1</v>
      </c>
    </row>
    <row r="4" spans="1:37" ht="26.25" customHeight="1" x14ac:dyDescent="0.4">
      <c r="B4" s="34"/>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6"/>
      <c r="AI4" s="1" t="s">
        <v>61</v>
      </c>
      <c r="AJ4" s="21">
        <v>2</v>
      </c>
    </row>
    <row r="5" spans="1:37" ht="26.25" customHeight="1" x14ac:dyDescent="0.4">
      <c r="B5" s="37"/>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6"/>
      <c r="AI5" s="1" t="s">
        <v>60</v>
      </c>
      <c r="AJ5" s="21">
        <v>3</v>
      </c>
    </row>
    <row r="6" spans="1:37" ht="26.25" customHeight="1" x14ac:dyDescent="0.4">
      <c r="B6" s="38"/>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40"/>
      <c r="AI6" s="1" t="s">
        <v>59</v>
      </c>
      <c r="AJ6" s="21">
        <v>4</v>
      </c>
    </row>
    <row r="7" spans="1:37" ht="21.95" customHeight="1" x14ac:dyDescent="0.4">
      <c r="AI7" s="1" t="s">
        <v>58</v>
      </c>
      <c r="AJ7" s="21">
        <v>5</v>
      </c>
    </row>
    <row r="8" spans="1:37" ht="21.95" customHeight="1" x14ac:dyDescent="0.4">
      <c r="B8" s="2" t="s">
        <v>57</v>
      </c>
      <c r="AI8" s="13" t="s">
        <v>56</v>
      </c>
      <c r="AJ8" s="22" t="str">
        <f>IF(AND(COUNTIF(V11,"*")=1,OR(AJ2=1,AJ2=2,)),VLOOKUP(V11,AI9:AJ12,2,FALSE),"")</f>
        <v/>
      </c>
    </row>
    <row r="9" spans="1:37" ht="21.95" customHeight="1" x14ac:dyDescent="0.4">
      <c r="B9" s="41" t="s">
        <v>55</v>
      </c>
      <c r="C9" s="41"/>
      <c r="D9" s="41"/>
      <c r="E9" s="41"/>
      <c r="F9" s="41"/>
      <c r="G9" s="44"/>
      <c r="H9" s="44"/>
      <c r="I9" s="44"/>
      <c r="J9" s="44"/>
      <c r="K9" s="41" t="s">
        <v>54</v>
      </c>
      <c r="L9" s="41"/>
      <c r="M9" s="41"/>
      <c r="N9" s="41"/>
      <c r="O9" s="42"/>
      <c r="P9" s="42"/>
      <c r="Q9" s="42"/>
      <c r="R9" s="42"/>
      <c r="S9" s="42"/>
      <c r="T9" s="42"/>
      <c r="U9" s="42"/>
      <c r="V9" s="42"/>
      <c r="W9" s="42"/>
      <c r="X9" s="42"/>
      <c r="Y9" s="43"/>
      <c r="Z9" s="43"/>
      <c r="AA9" s="43"/>
      <c r="AB9" s="43"/>
      <c r="AI9" s="13" t="s">
        <v>53</v>
      </c>
      <c r="AJ9" s="21">
        <v>6</v>
      </c>
    </row>
    <row r="10" spans="1:37" ht="21.95" customHeight="1" x14ac:dyDescent="0.4">
      <c r="B10" s="25" t="s">
        <v>52</v>
      </c>
      <c r="C10" s="26"/>
      <c r="D10" s="26"/>
      <c r="E10" s="26"/>
      <c r="F10" s="27"/>
      <c r="G10" s="28"/>
      <c r="H10" s="29"/>
      <c r="I10" s="29"/>
      <c r="J10" s="30"/>
      <c r="K10" s="25" t="s">
        <v>51</v>
      </c>
      <c r="L10" s="26"/>
      <c r="M10" s="26"/>
      <c r="N10" s="27"/>
      <c r="O10" s="28"/>
      <c r="P10" s="29"/>
      <c r="Q10" s="29"/>
      <c r="R10" s="29"/>
      <c r="S10" s="29"/>
      <c r="T10" s="30"/>
      <c r="U10" s="25" t="s">
        <v>50</v>
      </c>
      <c r="V10" s="26"/>
      <c r="W10" s="26"/>
      <c r="X10" s="27"/>
      <c r="Y10" s="28"/>
      <c r="Z10" s="29"/>
      <c r="AA10" s="29"/>
      <c r="AB10" s="29"/>
      <c r="AC10" s="29"/>
      <c r="AD10" s="29"/>
      <c r="AE10" s="29"/>
      <c r="AF10" s="30"/>
      <c r="AI10" s="13" t="s">
        <v>49</v>
      </c>
      <c r="AJ10" s="21">
        <v>7</v>
      </c>
    </row>
    <row r="11" spans="1:37" ht="21.95" customHeight="1" x14ac:dyDescent="0.4">
      <c r="B11" s="41" t="s">
        <v>48</v>
      </c>
      <c r="C11" s="41"/>
      <c r="D11" s="41"/>
      <c r="E11" s="41"/>
      <c r="F11" s="41"/>
      <c r="G11" s="55"/>
      <c r="H11" s="56"/>
      <c r="I11" s="56"/>
      <c r="J11" s="56"/>
      <c r="K11" s="56"/>
      <c r="L11" s="56"/>
      <c r="M11" s="56"/>
      <c r="N11" s="56"/>
      <c r="O11" s="56"/>
      <c r="P11" s="56"/>
      <c r="Q11" s="57"/>
      <c r="R11" s="25" t="s">
        <v>47</v>
      </c>
      <c r="S11" s="26"/>
      <c r="T11" s="26"/>
      <c r="U11" s="27"/>
      <c r="V11" s="55"/>
      <c r="W11" s="56"/>
      <c r="X11" s="56"/>
      <c r="Y11" s="56"/>
      <c r="Z11" s="56"/>
      <c r="AA11" s="56"/>
      <c r="AB11" s="57"/>
      <c r="AI11" s="13" t="s">
        <v>46</v>
      </c>
      <c r="AJ11" s="21">
        <v>8</v>
      </c>
    </row>
    <row r="12" spans="1:37" ht="17.25" customHeight="1" x14ac:dyDescent="0.4">
      <c r="B12" s="58" t="s">
        <v>45</v>
      </c>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I12" s="20" t="s">
        <v>44</v>
      </c>
      <c r="AJ12" s="19">
        <v>9</v>
      </c>
    </row>
    <row r="13" spans="1:37" ht="17.25" customHeight="1" x14ac:dyDescent="0.4">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I13" s="13"/>
    </row>
    <row r="14" spans="1:37" ht="18" customHeight="1" x14ac:dyDescent="0.4">
      <c r="AI14" s="13"/>
    </row>
    <row r="15" spans="1:37" ht="21.95" customHeight="1" x14ac:dyDescent="0.4">
      <c r="B15" s="2" t="s">
        <v>43</v>
      </c>
      <c r="AI15" s="13" t="s">
        <v>42</v>
      </c>
    </row>
    <row r="16" spans="1:37" ht="21.95" customHeight="1" x14ac:dyDescent="0.4">
      <c r="B16" s="45" t="s">
        <v>4</v>
      </c>
      <c r="C16" s="46"/>
      <c r="D16" s="46"/>
      <c r="E16" s="46"/>
      <c r="F16" s="46"/>
      <c r="G16" s="46"/>
      <c r="H16" s="46"/>
      <c r="I16" s="46"/>
      <c r="J16" s="46"/>
      <c r="K16" s="47"/>
      <c r="L16" s="25" t="s">
        <v>41</v>
      </c>
      <c r="M16" s="26"/>
      <c r="N16" s="29"/>
      <c r="O16" s="29"/>
      <c r="P16" s="18" t="s">
        <v>40</v>
      </c>
      <c r="Q16" s="29"/>
      <c r="R16" s="29"/>
      <c r="S16" s="17" t="s">
        <v>39</v>
      </c>
      <c r="T16" s="4"/>
      <c r="U16" s="4"/>
      <c r="AD16" s="4"/>
      <c r="AE16" s="4"/>
      <c r="AI16" s="16" t="str">
        <f>L16&amp;N16&amp;P16&amp;Q16&amp;S16&amp;"１日"</f>
        <v>令和年月１日</v>
      </c>
      <c r="AJ16" s="15"/>
      <c r="AK16" s="15"/>
    </row>
    <row r="17" spans="2:37" ht="21.95" customHeight="1" x14ac:dyDescent="0.4">
      <c r="B17" s="45" t="s">
        <v>38</v>
      </c>
      <c r="C17" s="46"/>
      <c r="D17" s="46"/>
      <c r="E17" s="46"/>
      <c r="F17" s="46"/>
      <c r="G17" s="46"/>
      <c r="H17" s="46"/>
      <c r="I17" s="46"/>
      <c r="J17" s="46"/>
      <c r="K17" s="46"/>
      <c r="L17" s="46"/>
      <c r="M17" s="46"/>
      <c r="N17" s="46"/>
      <c r="O17" s="47"/>
      <c r="P17" s="69"/>
      <c r="Q17" s="70"/>
      <c r="R17" s="70"/>
      <c r="S17" s="14" t="s">
        <v>34</v>
      </c>
      <c r="AI17" s="13" t="s">
        <v>37</v>
      </c>
      <c r="AJ17" s="12" t="s">
        <v>36</v>
      </c>
    </row>
    <row r="18" spans="2:37" ht="21.95" customHeight="1" x14ac:dyDescent="0.4">
      <c r="B18" s="73" t="s">
        <v>35</v>
      </c>
      <c r="C18" s="73"/>
      <c r="D18" s="73"/>
      <c r="E18" s="73"/>
      <c r="F18" s="73"/>
      <c r="G18" s="73"/>
      <c r="H18" s="73"/>
      <c r="I18" s="73"/>
      <c r="J18" s="73"/>
      <c r="K18" s="73"/>
      <c r="L18" s="73"/>
      <c r="M18" s="73"/>
      <c r="N18" s="73"/>
      <c r="O18" s="73"/>
      <c r="P18" s="73"/>
      <c r="Q18" s="73"/>
      <c r="R18" s="73"/>
      <c r="S18" s="73"/>
      <c r="T18" s="73"/>
      <c r="U18" s="73"/>
      <c r="V18" s="73"/>
      <c r="W18" s="73"/>
      <c r="X18" s="73"/>
      <c r="Y18" s="73"/>
      <c r="Z18" s="48"/>
      <c r="AA18" s="49"/>
      <c r="AB18" s="49"/>
      <c r="AC18" s="11" t="s">
        <v>34</v>
      </c>
      <c r="AI18" s="10" t="e">
        <f>(Z18-P17)/Z18</f>
        <v>#DIV/0!</v>
      </c>
      <c r="AJ18" s="9" t="e">
        <f>AI18</f>
        <v>#DIV/0!</v>
      </c>
    </row>
    <row r="19" spans="2:37" ht="21.95" customHeight="1" x14ac:dyDescent="0.2">
      <c r="B19" s="50" t="s">
        <v>33</v>
      </c>
      <c r="C19" s="51"/>
      <c r="D19" s="51"/>
      <c r="E19" s="51"/>
      <c r="F19" s="51"/>
      <c r="G19" s="51"/>
      <c r="H19" s="52" t="str">
        <f>IF(P17="","",IF(AND(H20="否",ROUND(AI18,4)&gt;=0.05),"可","否"))</f>
        <v/>
      </c>
      <c r="I19" s="53"/>
      <c r="J19" s="54"/>
      <c r="N19" s="7"/>
      <c r="O19" s="7"/>
      <c r="P19" s="7"/>
      <c r="Q19" s="7"/>
      <c r="R19" s="7"/>
      <c r="S19" s="7"/>
      <c r="T19" s="7"/>
      <c r="U19" s="7"/>
      <c r="V19" s="7"/>
      <c r="W19" s="7"/>
      <c r="X19" s="7"/>
      <c r="Y19" s="7"/>
      <c r="Z19" s="7"/>
      <c r="AA19" s="7"/>
      <c r="AB19" s="7"/>
      <c r="AC19" s="7"/>
      <c r="AD19" s="7"/>
      <c r="AE19" s="7"/>
      <c r="AF19" s="7"/>
      <c r="AI19" s="6" t="s">
        <v>32</v>
      </c>
      <c r="AJ19" s="8" t="s">
        <v>31</v>
      </c>
    </row>
    <row r="20" spans="2:37" ht="21.95" customHeight="1" x14ac:dyDescent="0.4">
      <c r="B20" s="45" t="s">
        <v>30</v>
      </c>
      <c r="C20" s="46"/>
      <c r="D20" s="46"/>
      <c r="E20" s="46"/>
      <c r="F20" s="46"/>
      <c r="G20" s="46"/>
      <c r="H20" s="66" t="str">
        <f>IF(N16="","",IF(AND(AI20="可",AJ20="可"),"可","否"))</f>
        <v/>
      </c>
      <c r="I20" s="67"/>
      <c r="J20" s="68"/>
      <c r="N20" s="7"/>
      <c r="O20" s="7"/>
      <c r="P20" s="7"/>
      <c r="Q20" s="7"/>
      <c r="R20" s="7"/>
      <c r="S20" s="7"/>
      <c r="T20" s="7"/>
      <c r="U20" s="7"/>
      <c r="V20" s="7"/>
      <c r="W20" s="7"/>
      <c r="X20" s="7"/>
      <c r="Y20" s="7"/>
      <c r="Z20" s="7"/>
      <c r="AE20" s="7"/>
      <c r="AF20" s="7"/>
      <c r="AI20" s="6" t="str">
        <f>IF(P17="","",IF(OR(AND(AJ8=7,P17&lt;=750),AND(AJ8=8,P17&lt;=900),AND(AJ8=9,P17&lt;=750)),"可","否"))</f>
        <v/>
      </c>
      <c r="AJ20" s="5" t="str">
        <f>IF(AND(N16=3,OR(Q16=2,Q16=3)),"否","可")</f>
        <v>可</v>
      </c>
      <c r="AK20" s="4"/>
    </row>
    <row r="21" spans="2:37" ht="20.25" customHeight="1" x14ac:dyDescent="0.4">
      <c r="B21" s="76" t="s">
        <v>29</v>
      </c>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row>
    <row r="22" spans="2:37" ht="20.25" customHeight="1" x14ac:dyDescent="0.4">
      <c r="B22" s="76"/>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row>
    <row r="23" spans="2:37" ht="20.25" customHeight="1" x14ac:dyDescent="0.4">
      <c r="B23" s="76"/>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row>
    <row r="24" spans="2:37" ht="20.25" customHeight="1" x14ac:dyDescent="0.4">
      <c r="B24" s="76"/>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row>
    <row r="25" spans="2:37" ht="20.25" customHeight="1" x14ac:dyDescent="0.4">
      <c r="B25" s="76"/>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row>
    <row r="26" spans="2:37" ht="20.25" customHeight="1" x14ac:dyDescent="0.4">
      <c r="B26" s="76"/>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row>
    <row r="27" spans="2:37" ht="20.25" customHeight="1" x14ac:dyDescent="0.4">
      <c r="B27" s="76"/>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row>
    <row r="28" spans="2:37" ht="20.25" customHeight="1" x14ac:dyDescent="0.4">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row>
    <row r="29" spans="2:37" ht="18" customHeight="1" x14ac:dyDescent="0.4"/>
    <row r="30" spans="2:37" ht="21.95" customHeight="1" x14ac:dyDescent="0.4">
      <c r="B30" s="81" t="s">
        <v>28</v>
      </c>
      <c r="C30" s="82"/>
      <c r="D30" s="82"/>
      <c r="E30" s="82"/>
      <c r="F30" s="82"/>
      <c r="G30" s="82"/>
      <c r="H30" s="82"/>
      <c r="I30" s="83"/>
      <c r="K30" s="3" t="s">
        <v>27</v>
      </c>
    </row>
    <row r="31" spans="2:37" ht="21.95" customHeight="1" x14ac:dyDescent="0.4">
      <c r="B31" s="2" t="s">
        <v>26</v>
      </c>
    </row>
    <row r="32" spans="2:37" ht="21.95" customHeight="1" x14ac:dyDescent="0.4">
      <c r="B32" s="41"/>
      <c r="C32" s="41"/>
      <c r="D32" s="41"/>
      <c r="E32" s="41"/>
      <c r="F32" s="41"/>
      <c r="G32" s="41"/>
      <c r="H32" s="41"/>
      <c r="I32" s="41"/>
      <c r="J32" s="41"/>
      <c r="K32" s="41"/>
      <c r="L32" s="41" t="s">
        <v>7</v>
      </c>
      <c r="M32" s="41"/>
      <c r="N32" s="41"/>
      <c r="O32" s="41"/>
      <c r="P32" s="41"/>
      <c r="Q32" s="78" t="s">
        <v>6</v>
      </c>
      <c r="R32" s="78"/>
      <c r="S32" s="78"/>
      <c r="T32" s="78"/>
      <c r="U32" s="41" t="s">
        <v>25</v>
      </c>
      <c r="V32" s="41"/>
      <c r="W32" s="41"/>
      <c r="X32" s="41"/>
      <c r="Y32" s="61"/>
      <c r="Z32" s="60"/>
      <c r="AA32" s="89" t="s">
        <v>24</v>
      </c>
      <c r="AB32" s="41"/>
      <c r="AC32" s="41"/>
      <c r="AD32" s="41"/>
      <c r="AH32" s="4"/>
      <c r="AI32" s="4"/>
      <c r="AJ32" s="4"/>
      <c r="AK32" s="4"/>
    </row>
    <row r="33" spans="2:37" ht="21.95" customHeight="1" x14ac:dyDescent="0.4">
      <c r="B33" s="41"/>
      <c r="C33" s="41"/>
      <c r="D33" s="41"/>
      <c r="E33" s="41"/>
      <c r="F33" s="41"/>
      <c r="G33" s="41"/>
      <c r="H33" s="41"/>
      <c r="I33" s="41"/>
      <c r="J33" s="41"/>
      <c r="K33" s="41"/>
      <c r="L33" s="41"/>
      <c r="M33" s="41"/>
      <c r="N33" s="41"/>
      <c r="O33" s="41"/>
      <c r="P33" s="41"/>
      <c r="Q33" s="78"/>
      <c r="R33" s="78"/>
      <c r="S33" s="78"/>
      <c r="T33" s="78"/>
      <c r="U33" s="41"/>
      <c r="V33" s="41"/>
      <c r="W33" s="41"/>
      <c r="X33" s="41"/>
      <c r="Y33" s="61"/>
      <c r="Z33" s="60"/>
      <c r="AA33" s="41"/>
      <c r="AB33" s="41"/>
      <c r="AC33" s="41"/>
      <c r="AD33" s="41"/>
      <c r="AH33" s="4"/>
      <c r="AI33" s="4"/>
      <c r="AJ33" s="4"/>
      <c r="AK33" s="4"/>
    </row>
    <row r="34" spans="2:37" ht="21.95" customHeight="1" x14ac:dyDescent="0.4">
      <c r="B34" s="45" t="s">
        <v>4</v>
      </c>
      <c r="C34" s="46"/>
      <c r="D34" s="46"/>
      <c r="E34" s="46"/>
      <c r="F34" s="46"/>
      <c r="G34" s="46"/>
      <c r="H34" s="46"/>
      <c r="I34" s="46"/>
      <c r="J34" s="46"/>
      <c r="K34" s="47"/>
      <c r="L34" s="87" t="str">
        <f>IF(N16="","",EOMONTH(AI16,0))</f>
        <v/>
      </c>
      <c r="M34" s="87"/>
      <c r="N34" s="87"/>
      <c r="O34" s="87"/>
      <c r="P34" s="87"/>
      <c r="Q34" s="85" t="str">
        <f>IF($P$17=0,"",$P$17)</f>
        <v/>
      </c>
      <c r="R34" s="86"/>
      <c r="S34" s="86"/>
      <c r="T34" s="86"/>
      <c r="U34" s="74" t="str">
        <f t="shared" ref="U34:U39" si="0">IF(Q34="","",ROUND(($Z$18-Q34)/$Z$18,4))</f>
        <v/>
      </c>
      <c r="V34" s="75"/>
      <c r="W34" s="75"/>
      <c r="X34" s="75"/>
      <c r="Y34" s="61"/>
      <c r="Z34" s="60"/>
      <c r="AA34" s="62"/>
      <c r="AB34" s="63"/>
      <c r="AC34" s="63"/>
      <c r="AD34" s="64"/>
      <c r="AH34" s="4"/>
      <c r="AI34" s="4"/>
      <c r="AJ34" s="4"/>
      <c r="AK34" s="4"/>
    </row>
    <row r="35" spans="2:37" ht="21.95" customHeight="1" x14ac:dyDescent="0.4">
      <c r="B35" s="45" t="s">
        <v>23</v>
      </c>
      <c r="C35" s="46"/>
      <c r="D35" s="46"/>
      <c r="E35" s="46"/>
      <c r="F35" s="46"/>
      <c r="G35" s="46"/>
      <c r="H35" s="46"/>
      <c r="I35" s="46"/>
      <c r="J35" s="46"/>
      <c r="K35" s="47"/>
      <c r="L35" s="87" t="str">
        <f t="shared" ref="L35:L41" si="1">IF($N$16="","",EOMONTH(L34,1))</f>
        <v/>
      </c>
      <c r="M35" s="87"/>
      <c r="N35" s="87"/>
      <c r="O35" s="87"/>
      <c r="P35" s="87"/>
      <c r="Q35" s="71"/>
      <c r="R35" s="72"/>
      <c r="S35" s="72"/>
      <c r="T35" s="72"/>
      <c r="U35" s="74" t="str">
        <f t="shared" si="0"/>
        <v/>
      </c>
      <c r="V35" s="75"/>
      <c r="W35" s="75"/>
      <c r="X35" s="75"/>
      <c r="Y35" s="61"/>
      <c r="Z35" s="60"/>
      <c r="AA35" s="62"/>
      <c r="AB35" s="63"/>
      <c r="AC35" s="63"/>
      <c r="AD35" s="64"/>
      <c r="AH35" s="4"/>
      <c r="AI35" s="4"/>
      <c r="AJ35" s="4"/>
      <c r="AK35" s="4"/>
    </row>
    <row r="36" spans="2:37" ht="21.95" customHeight="1" x14ac:dyDescent="0.4">
      <c r="B36" s="45" t="s">
        <v>22</v>
      </c>
      <c r="C36" s="46"/>
      <c r="D36" s="46"/>
      <c r="E36" s="46"/>
      <c r="F36" s="46"/>
      <c r="G36" s="46"/>
      <c r="H36" s="46"/>
      <c r="I36" s="46"/>
      <c r="J36" s="46"/>
      <c r="K36" s="47"/>
      <c r="L36" s="87" t="str">
        <f t="shared" si="1"/>
        <v/>
      </c>
      <c r="M36" s="87"/>
      <c r="N36" s="87"/>
      <c r="O36" s="87"/>
      <c r="P36" s="87"/>
      <c r="Q36" s="71"/>
      <c r="R36" s="72"/>
      <c r="S36" s="72"/>
      <c r="T36" s="72"/>
      <c r="U36" s="74" t="str">
        <f t="shared" si="0"/>
        <v/>
      </c>
      <c r="V36" s="75"/>
      <c r="W36" s="75"/>
      <c r="X36" s="75"/>
      <c r="Y36" s="61"/>
      <c r="Z36" s="60"/>
      <c r="AA36" s="65" t="str">
        <f t="shared" ref="AA36:AA41" si="2">IF(U34="","",IF(AND($H$19="可",U34&gt;=0.05),"可","否"))</f>
        <v/>
      </c>
      <c r="AB36" s="65"/>
      <c r="AC36" s="65"/>
      <c r="AD36" s="65"/>
      <c r="AH36" s="4"/>
      <c r="AI36" s="4"/>
      <c r="AJ36" s="4"/>
      <c r="AK36" s="4"/>
    </row>
    <row r="37" spans="2:37" ht="21.95" customHeight="1" x14ac:dyDescent="0.4">
      <c r="B37" s="45" t="s">
        <v>21</v>
      </c>
      <c r="C37" s="46"/>
      <c r="D37" s="46"/>
      <c r="E37" s="46"/>
      <c r="F37" s="46"/>
      <c r="G37" s="46"/>
      <c r="H37" s="46"/>
      <c r="I37" s="46"/>
      <c r="J37" s="46"/>
      <c r="K37" s="47"/>
      <c r="L37" s="87" t="str">
        <f t="shared" si="1"/>
        <v/>
      </c>
      <c r="M37" s="87"/>
      <c r="N37" s="87"/>
      <c r="O37" s="87"/>
      <c r="P37" s="87"/>
      <c r="Q37" s="71"/>
      <c r="R37" s="72"/>
      <c r="S37" s="72"/>
      <c r="T37" s="72"/>
      <c r="U37" s="74" t="str">
        <f t="shared" si="0"/>
        <v/>
      </c>
      <c r="V37" s="75"/>
      <c r="W37" s="75"/>
      <c r="X37" s="75"/>
      <c r="Y37" s="61"/>
      <c r="Z37" s="60"/>
      <c r="AA37" s="65" t="str">
        <f t="shared" si="2"/>
        <v/>
      </c>
      <c r="AB37" s="65"/>
      <c r="AC37" s="65"/>
      <c r="AD37" s="65"/>
      <c r="AH37" s="4"/>
      <c r="AI37" s="4"/>
      <c r="AJ37" s="4"/>
      <c r="AK37" s="4"/>
    </row>
    <row r="38" spans="2:37" ht="21.95" customHeight="1" x14ac:dyDescent="0.4">
      <c r="B38" s="45" t="s">
        <v>20</v>
      </c>
      <c r="C38" s="46"/>
      <c r="D38" s="46"/>
      <c r="E38" s="46"/>
      <c r="F38" s="46"/>
      <c r="G38" s="46"/>
      <c r="H38" s="46"/>
      <c r="I38" s="46"/>
      <c r="J38" s="46"/>
      <c r="K38" s="47"/>
      <c r="L38" s="87" t="str">
        <f t="shared" si="1"/>
        <v/>
      </c>
      <c r="M38" s="87"/>
      <c r="N38" s="87"/>
      <c r="O38" s="87"/>
      <c r="P38" s="87"/>
      <c r="Q38" s="71"/>
      <c r="R38" s="72"/>
      <c r="S38" s="72"/>
      <c r="T38" s="72"/>
      <c r="U38" s="74" t="str">
        <f t="shared" si="0"/>
        <v/>
      </c>
      <c r="V38" s="75"/>
      <c r="W38" s="75"/>
      <c r="X38" s="75"/>
      <c r="Y38" s="59" t="s">
        <v>1</v>
      </c>
      <c r="Z38" s="60"/>
      <c r="AA38" s="65" t="str">
        <f t="shared" si="2"/>
        <v/>
      </c>
      <c r="AB38" s="65"/>
      <c r="AC38" s="65"/>
      <c r="AD38" s="65"/>
      <c r="AH38" s="4"/>
      <c r="AI38" s="4"/>
      <c r="AJ38" s="4"/>
      <c r="AK38" s="4"/>
    </row>
    <row r="39" spans="2:37" ht="21.95" customHeight="1" x14ac:dyDescent="0.4">
      <c r="B39" s="45" t="s">
        <v>19</v>
      </c>
      <c r="C39" s="46"/>
      <c r="D39" s="46"/>
      <c r="E39" s="46"/>
      <c r="F39" s="46"/>
      <c r="G39" s="46"/>
      <c r="H39" s="46"/>
      <c r="I39" s="46"/>
      <c r="J39" s="46"/>
      <c r="K39" s="47"/>
      <c r="L39" s="87" t="str">
        <f t="shared" si="1"/>
        <v/>
      </c>
      <c r="M39" s="87"/>
      <c r="N39" s="87"/>
      <c r="O39" s="87"/>
      <c r="P39" s="87"/>
      <c r="Q39" s="71"/>
      <c r="R39" s="72"/>
      <c r="S39" s="72"/>
      <c r="T39" s="72"/>
      <c r="U39" s="74" t="str">
        <f t="shared" si="0"/>
        <v/>
      </c>
      <c r="V39" s="75"/>
      <c r="W39" s="75"/>
      <c r="X39" s="75"/>
      <c r="Y39" s="61"/>
      <c r="Z39" s="60"/>
      <c r="AA39" s="88" t="str">
        <f t="shared" si="2"/>
        <v/>
      </c>
      <c r="AB39" s="88"/>
      <c r="AC39" s="88"/>
      <c r="AD39" s="88"/>
      <c r="AH39" s="4"/>
      <c r="AI39" s="4"/>
      <c r="AJ39" s="4"/>
      <c r="AK39" s="4"/>
    </row>
    <row r="40" spans="2:37" ht="21.95" customHeight="1" x14ac:dyDescent="0.4">
      <c r="B40" s="45"/>
      <c r="C40" s="46"/>
      <c r="D40" s="46"/>
      <c r="E40" s="46"/>
      <c r="F40" s="46"/>
      <c r="G40" s="46"/>
      <c r="H40" s="46"/>
      <c r="I40" s="46"/>
      <c r="J40" s="46"/>
      <c r="K40" s="47"/>
      <c r="L40" s="87" t="str">
        <f t="shared" si="1"/>
        <v/>
      </c>
      <c r="M40" s="87"/>
      <c r="N40" s="87"/>
      <c r="O40" s="87"/>
      <c r="P40" s="87"/>
      <c r="Q40" s="62"/>
      <c r="R40" s="63"/>
      <c r="S40" s="63"/>
      <c r="T40" s="64"/>
      <c r="U40" s="62"/>
      <c r="V40" s="63"/>
      <c r="W40" s="63"/>
      <c r="X40" s="64"/>
      <c r="Y40" s="61"/>
      <c r="Z40" s="60"/>
      <c r="AA40" s="65" t="str">
        <f t="shared" si="2"/>
        <v/>
      </c>
      <c r="AB40" s="65"/>
      <c r="AC40" s="65"/>
      <c r="AD40" s="65"/>
      <c r="AH40" s="4"/>
      <c r="AI40" s="4"/>
      <c r="AJ40" s="4"/>
      <c r="AK40" s="4"/>
    </row>
    <row r="41" spans="2:37" ht="21.95" customHeight="1" x14ac:dyDescent="0.4">
      <c r="B41" s="45" t="s">
        <v>18</v>
      </c>
      <c r="C41" s="46"/>
      <c r="D41" s="46"/>
      <c r="E41" s="46"/>
      <c r="F41" s="46"/>
      <c r="G41" s="46"/>
      <c r="H41" s="46"/>
      <c r="I41" s="46"/>
      <c r="J41" s="46"/>
      <c r="K41" s="47"/>
      <c r="L41" s="87" t="str">
        <f t="shared" si="1"/>
        <v/>
      </c>
      <c r="M41" s="87"/>
      <c r="N41" s="87"/>
      <c r="O41" s="87"/>
      <c r="P41" s="87"/>
      <c r="Q41" s="84"/>
      <c r="R41" s="84"/>
      <c r="S41" s="84"/>
      <c r="T41" s="84"/>
      <c r="U41" s="84"/>
      <c r="V41" s="84"/>
      <c r="W41" s="84"/>
      <c r="X41" s="84"/>
      <c r="Y41" s="61"/>
      <c r="Z41" s="60"/>
      <c r="AA41" s="65" t="str">
        <f t="shared" si="2"/>
        <v/>
      </c>
      <c r="AB41" s="65"/>
      <c r="AC41" s="65"/>
      <c r="AD41" s="65"/>
      <c r="AH41" s="4"/>
      <c r="AI41" s="4"/>
      <c r="AJ41" s="4"/>
      <c r="AK41" s="4"/>
    </row>
    <row r="42" spans="2:37" ht="19.5" customHeight="1" x14ac:dyDescent="0.4">
      <c r="B42" s="79" t="s">
        <v>17</v>
      </c>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row>
    <row r="43" spans="2:37" ht="19.5" customHeight="1" x14ac:dyDescent="0.4">
      <c r="B43" s="79"/>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row>
    <row r="44" spans="2:37" ht="19.5" customHeight="1" x14ac:dyDescent="0.4">
      <c r="B44" s="80"/>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row>
    <row r="45" spans="2:37" ht="20.25" customHeight="1" x14ac:dyDescent="0.4"/>
    <row r="46" spans="2:37" ht="21.95" customHeight="1" x14ac:dyDescent="0.4">
      <c r="B46" s="81" t="s">
        <v>16</v>
      </c>
      <c r="C46" s="82"/>
      <c r="D46" s="82"/>
      <c r="E46" s="82"/>
      <c r="F46" s="82"/>
      <c r="G46" s="82"/>
      <c r="H46" s="82"/>
      <c r="I46" s="82"/>
      <c r="J46" s="82"/>
      <c r="K46" s="82"/>
      <c r="L46" s="82"/>
      <c r="M46" s="82"/>
      <c r="N46" s="82"/>
      <c r="O46" s="82"/>
      <c r="P46" s="82"/>
      <c r="Q46" s="82"/>
      <c r="R46" s="82"/>
      <c r="S46" s="82"/>
      <c r="T46" s="82"/>
      <c r="U46" s="82"/>
      <c r="V46" s="82"/>
      <c r="W46" s="83"/>
      <c r="Y46" s="3" t="s">
        <v>15</v>
      </c>
    </row>
    <row r="47" spans="2:37" ht="21.95" customHeight="1" x14ac:dyDescent="0.4">
      <c r="B47" s="2" t="s">
        <v>14</v>
      </c>
    </row>
    <row r="48" spans="2:37" ht="21.95" customHeight="1" x14ac:dyDescent="0.4">
      <c r="B48" s="90" t="s">
        <v>13</v>
      </c>
      <c r="C48" s="90"/>
      <c r="D48" s="90"/>
      <c r="E48" s="90"/>
      <c r="F48" s="90"/>
      <c r="G48" s="90"/>
      <c r="H48" s="90"/>
      <c r="I48" s="90"/>
      <c r="J48" s="90"/>
      <c r="K48" s="93" t="s">
        <v>12</v>
      </c>
      <c r="L48" s="94"/>
      <c r="M48" s="94"/>
      <c r="N48" s="94"/>
      <c r="O48" s="94"/>
      <c r="P48" s="94"/>
      <c r="Q48" s="94"/>
      <c r="R48" s="94"/>
      <c r="S48" s="94"/>
      <c r="T48" s="94"/>
      <c r="U48" s="94"/>
      <c r="V48" s="94"/>
      <c r="W48" s="94"/>
      <c r="X48" s="94"/>
      <c r="Y48" s="94"/>
      <c r="Z48" s="94"/>
      <c r="AA48" s="94"/>
      <c r="AB48" s="94"/>
      <c r="AC48" s="94"/>
      <c r="AD48" s="94"/>
      <c r="AE48" s="94"/>
      <c r="AF48" s="95"/>
    </row>
    <row r="49" spans="2:32" ht="21.95" customHeight="1" x14ac:dyDescent="0.4">
      <c r="B49" s="91"/>
      <c r="C49" s="91"/>
      <c r="D49" s="91"/>
      <c r="E49" s="91"/>
      <c r="F49" s="91"/>
      <c r="G49" s="91"/>
      <c r="H49" s="91"/>
      <c r="I49" s="91"/>
      <c r="J49" s="91"/>
      <c r="K49" s="96"/>
      <c r="L49" s="97"/>
      <c r="M49" s="97"/>
      <c r="N49" s="97"/>
      <c r="O49" s="97"/>
      <c r="P49" s="97"/>
      <c r="Q49" s="97"/>
      <c r="R49" s="97"/>
      <c r="S49" s="97"/>
      <c r="T49" s="97"/>
      <c r="U49" s="97"/>
      <c r="V49" s="97"/>
      <c r="W49" s="97"/>
      <c r="X49" s="97"/>
      <c r="Y49" s="97"/>
      <c r="Z49" s="97"/>
      <c r="AA49" s="97"/>
      <c r="AB49" s="97"/>
      <c r="AC49" s="97"/>
      <c r="AD49" s="97"/>
      <c r="AE49" s="97"/>
      <c r="AF49" s="98"/>
    </row>
    <row r="50" spans="2:32" ht="36" customHeight="1" x14ac:dyDescent="0.4">
      <c r="B50" s="92" t="s">
        <v>11</v>
      </c>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row>
    <row r="51" spans="2:32" ht="21.95" customHeight="1" x14ac:dyDescent="0.4"/>
    <row r="52" spans="2:32" ht="21.95" customHeight="1" x14ac:dyDescent="0.4">
      <c r="B52" s="81" t="s">
        <v>10</v>
      </c>
      <c r="C52" s="82"/>
      <c r="D52" s="82"/>
      <c r="E52" s="82"/>
      <c r="F52" s="82"/>
      <c r="G52" s="82"/>
      <c r="H52" s="82"/>
      <c r="I52" s="83"/>
      <c r="K52" s="3" t="s">
        <v>9</v>
      </c>
    </row>
    <row r="53" spans="2:32" ht="21.95" customHeight="1" x14ac:dyDescent="0.4">
      <c r="B53" s="2" t="s">
        <v>8</v>
      </c>
    </row>
    <row r="54" spans="2:32" ht="21.95" customHeight="1" x14ac:dyDescent="0.4">
      <c r="B54" s="41"/>
      <c r="C54" s="41"/>
      <c r="D54" s="41"/>
      <c r="E54" s="41"/>
      <c r="F54" s="41"/>
      <c r="G54" s="41"/>
      <c r="H54" s="41"/>
      <c r="I54" s="41"/>
      <c r="J54" s="41"/>
      <c r="K54" s="41"/>
      <c r="L54" s="41" t="s">
        <v>7</v>
      </c>
      <c r="M54" s="41"/>
      <c r="N54" s="41"/>
      <c r="O54" s="41"/>
      <c r="P54" s="41"/>
      <c r="Q54" s="78" t="s">
        <v>6</v>
      </c>
      <c r="R54" s="78"/>
      <c r="S54" s="78"/>
      <c r="T54" s="78"/>
      <c r="U54" s="61"/>
      <c r="V54" s="60"/>
      <c r="W54" s="89" t="s">
        <v>5</v>
      </c>
      <c r="X54" s="41"/>
      <c r="Y54" s="41"/>
      <c r="Z54" s="41"/>
    </row>
    <row r="55" spans="2:32" ht="21.95" customHeight="1" x14ac:dyDescent="0.4">
      <c r="B55" s="41"/>
      <c r="C55" s="41"/>
      <c r="D55" s="41"/>
      <c r="E55" s="41"/>
      <c r="F55" s="41"/>
      <c r="G55" s="41"/>
      <c r="H55" s="41"/>
      <c r="I55" s="41"/>
      <c r="J55" s="41"/>
      <c r="K55" s="41"/>
      <c r="L55" s="41"/>
      <c r="M55" s="41"/>
      <c r="N55" s="41"/>
      <c r="O55" s="41"/>
      <c r="P55" s="41"/>
      <c r="Q55" s="78"/>
      <c r="R55" s="78"/>
      <c r="S55" s="78"/>
      <c r="T55" s="78"/>
      <c r="U55" s="61"/>
      <c r="V55" s="60"/>
      <c r="W55" s="41"/>
      <c r="X55" s="41"/>
      <c r="Y55" s="41"/>
      <c r="Z55" s="41"/>
    </row>
    <row r="56" spans="2:32" ht="21.95" customHeight="1" x14ac:dyDescent="0.4">
      <c r="B56" s="45" t="s">
        <v>4</v>
      </c>
      <c r="C56" s="46"/>
      <c r="D56" s="46"/>
      <c r="E56" s="46"/>
      <c r="F56" s="46"/>
      <c r="G56" s="46"/>
      <c r="H56" s="46"/>
      <c r="I56" s="46"/>
      <c r="J56" s="46"/>
      <c r="K56" s="47"/>
      <c r="L56" s="87" t="str">
        <f>IF(N16="","",EOMONTH(AI16,0))</f>
        <v/>
      </c>
      <c r="M56" s="87"/>
      <c r="N56" s="87"/>
      <c r="O56" s="87"/>
      <c r="P56" s="87"/>
      <c r="Q56" s="85" t="str">
        <f>IF($P$17=0,"",$P$17)</f>
        <v/>
      </c>
      <c r="R56" s="86"/>
      <c r="S56" s="86"/>
      <c r="T56" s="86"/>
      <c r="U56" s="61"/>
      <c r="V56" s="60"/>
      <c r="W56" s="62"/>
      <c r="X56" s="63"/>
      <c r="Y56" s="63"/>
      <c r="Z56" s="64"/>
    </row>
    <row r="57" spans="2:32" ht="21.95" customHeight="1" x14ac:dyDescent="0.4">
      <c r="B57" s="45" t="s">
        <v>3</v>
      </c>
      <c r="C57" s="46"/>
      <c r="D57" s="46"/>
      <c r="E57" s="46"/>
      <c r="F57" s="46"/>
      <c r="G57" s="46"/>
      <c r="H57" s="46"/>
      <c r="I57" s="46"/>
      <c r="J57" s="46"/>
      <c r="K57" s="47"/>
      <c r="L57" s="87" t="str">
        <f t="shared" ref="L57:L74" si="3">IF($N$16="","",EOMONTH(L56,1))</f>
        <v/>
      </c>
      <c r="M57" s="87"/>
      <c r="N57" s="87"/>
      <c r="O57" s="87"/>
      <c r="P57" s="87"/>
      <c r="Q57" s="71"/>
      <c r="R57" s="72"/>
      <c r="S57" s="72"/>
      <c r="T57" s="72"/>
      <c r="U57" s="61"/>
      <c r="V57" s="60"/>
      <c r="W57" s="62"/>
      <c r="X57" s="63"/>
      <c r="Y57" s="63"/>
      <c r="Z57" s="64"/>
    </row>
    <row r="58" spans="2:32" ht="21.95" customHeight="1" x14ac:dyDescent="0.4">
      <c r="B58" s="45" t="s">
        <v>2</v>
      </c>
      <c r="C58" s="46"/>
      <c r="D58" s="46"/>
      <c r="E58" s="46"/>
      <c r="F58" s="46"/>
      <c r="G58" s="46"/>
      <c r="H58" s="46"/>
      <c r="I58" s="46"/>
      <c r="J58" s="46"/>
      <c r="K58" s="47"/>
      <c r="L58" s="87" t="str">
        <f t="shared" si="3"/>
        <v/>
      </c>
      <c r="M58" s="87"/>
      <c r="N58" s="87"/>
      <c r="O58" s="87"/>
      <c r="P58" s="87"/>
      <c r="Q58" s="71"/>
      <c r="R58" s="72"/>
      <c r="S58" s="72"/>
      <c r="T58" s="72"/>
      <c r="U58" s="61"/>
      <c r="V58" s="60"/>
      <c r="W58" s="65" t="str">
        <f t="shared" ref="W58:W74" si="4">IF(Q56="","",IF(OR(AND($AJ$8=7,Q56&lt;=750,$H$20="可"),AND($AJ$8=8,Q56&lt;=900,$H$20="可"),AND($AJ$8=9,Q56&lt;=750,$H$20="可")),"可","否"))</f>
        <v/>
      </c>
      <c r="X58" s="65"/>
      <c r="Y58" s="65"/>
      <c r="Z58" s="65"/>
    </row>
    <row r="59" spans="2:32" ht="21.95" customHeight="1" x14ac:dyDescent="0.4">
      <c r="B59" s="45"/>
      <c r="C59" s="46"/>
      <c r="D59" s="46"/>
      <c r="E59" s="46"/>
      <c r="F59" s="46"/>
      <c r="G59" s="46"/>
      <c r="H59" s="46"/>
      <c r="I59" s="46"/>
      <c r="J59" s="46"/>
      <c r="K59" s="47"/>
      <c r="L59" s="87" t="str">
        <f t="shared" si="3"/>
        <v/>
      </c>
      <c r="M59" s="87"/>
      <c r="N59" s="87"/>
      <c r="O59" s="87"/>
      <c r="P59" s="87"/>
      <c r="Q59" s="71"/>
      <c r="R59" s="72"/>
      <c r="S59" s="72"/>
      <c r="T59" s="72"/>
      <c r="U59" s="61"/>
      <c r="V59" s="60"/>
      <c r="W59" s="65" t="str">
        <f t="shared" si="4"/>
        <v/>
      </c>
      <c r="X59" s="65"/>
      <c r="Y59" s="65"/>
      <c r="Z59" s="65"/>
    </row>
    <row r="60" spans="2:32" ht="21.95" customHeight="1" x14ac:dyDescent="0.4">
      <c r="B60" s="45"/>
      <c r="C60" s="46"/>
      <c r="D60" s="46"/>
      <c r="E60" s="46"/>
      <c r="F60" s="46"/>
      <c r="G60" s="46"/>
      <c r="H60" s="46"/>
      <c r="I60" s="46"/>
      <c r="J60" s="46"/>
      <c r="K60" s="47"/>
      <c r="L60" s="87" t="str">
        <f t="shared" si="3"/>
        <v/>
      </c>
      <c r="M60" s="87"/>
      <c r="N60" s="87"/>
      <c r="O60" s="87"/>
      <c r="P60" s="87"/>
      <c r="Q60" s="71"/>
      <c r="R60" s="72"/>
      <c r="S60" s="72"/>
      <c r="T60" s="72"/>
      <c r="U60" s="61"/>
      <c r="V60" s="60"/>
      <c r="W60" s="65" t="str">
        <f t="shared" si="4"/>
        <v/>
      </c>
      <c r="X60" s="65"/>
      <c r="Y60" s="65"/>
      <c r="Z60" s="65"/>
    </row>
    <row r="61" spans="2:32" ht="21.95" customHeight="1" x14ac:dyDescent="0.4">
      <c r="B61" s="45"/>
      <c r="C61" s="46"/>
      <c r="D61" s="46"/>
      <c r="E61" s="46"/>
      <c r="F61" s="46"/>
      <c r="G61" s="46"/>
      <c r="H61" s="46"/>
      <c r="I61" s="46"/>
      <c r="J61" s="46"/>
      <c r="K61" s="47"/>
      <c r="L61" s="87" t="str">
        <f t="shared" si="3"/>
        <v/>
      </c>
      <c r="M61" s="87"/>
      <c r="N61" s="87"/>
      <c r="O61" s="87"/>
      <c r="P61" s="87"/>
      <c r="Q61" s="71"/>
      <c r="R61" s="72"/>
      <c r="S61" s="72"/>
      <c r="T61" s="72"/>
      <c r="U61" s="61"/>
      <c r="V61" s="60"/>
      <c r="W61" s="65" t="str">
        <f t="shared" si="4"/>
        <v/>
      </c>
      <c r="X61" s="65"/>
      <c r="Y61" s="65"/>
      <c r="Z61" s="65"/>
    </row>
    <row r="62" spans="2:32" ht="21.95" customHeight="1" x14ac:dyDescent="0.4">
      <c r="B62" s="45"/>
      <c r="C62" s="46"/>
      <c r="D62" s="46"/>
      <c r="E62" s="46"/>
      <c r="F62" s="46"/>
      <c r="G62" s="46"/>
      <c r="H62" s="46"/>
      <c r="I62" s="46"/>
      <c r="J62" s="46"/>
      <c r="K62" s="47"/>
      <c r="L62" s="87" t="str">
        <f t="shared" si="3"/>
        <v/>
      </c>
      <c r="M62" s="87"/>
      <c r="N62" s="87"/>
      <c r="O62" s="87"/>
      <c r="P62" s="87"/>
      <c r="Q62" s="71"/>
      <c r="R62" s="72"/>
      <c r="S62" s="72"/>
      <c r="T62" s="72"/>
      <c r="U62" s="61"/>
      <c r="V62" s="60"/>
      <c r="W62" s="65" t="str">
        <f t="shared" si="4"/>
        <v/>
      </c>
      <c r="X62" s="65"/>
      <c r="Y62" s="65"/>
      <c r="Z62" s="65"/>
    </row>
    <row r="63" spans="2:32" ht="21.95" customHeight="1" x14ac:dyDescent="0.4">
      <c r="B63" s="45"/>
      <c r="C63" s="46"/>
      <c r="D63" s="46"/>
      <c r="E63" s="46"/>
      <c r="F63" s="46"/>
      <c r="G63" s="46"/>
      <c r="H63" s="46"/>
      <c r="I63" s="46"/>
      <c r="J63" s="46"/>
      <c r="K63" s="47"/>
      <c r="L63" s="87" t="str">
        <f t="shared" si="3"/>
        <v/>
      </c>
      <c r="M63" s="87"/>
      <c r="N63" s="87"/>
      <c r="O63" s="87"/>
      <c r="P63" s="87"/>
      <c r="Q63" s="71"/>
      <c r="R63" s="72"/>
      <c r="S63" s="72"/>
      <c r="T63" s="72"/>
      <c r="U63" s="59" t="s">
        <v>1</v>
      </c>
      <c r="V63" s="99"/>
      <c r="W63" s="65" t="str">
        <f t="shared" si="4"/>
        <v/>
      </c>
      <c r="X63" s="65"/>
      <c r="Y63" s="65"/>
      <c r="Z63" s="65"/>
    </row>
    <row r="64" spans="2:32" ht="21.95" customHeight="1" x14ac:dyDescent="0.4">
      <c r="B64" s="45"/>
      <c r="C64" s="46"/>
      <c r="D64" s="46"/>
      <c r="E64" s="46"/>
      <c r="F64" s="46"/>
      <c r="G64" s="46"/>
      <c r="H64" s="46"/>
      <c r="I64" s="46"/>
      <c r="J64" s="46"/>
      <c r="K64" s="47"/>
      <c r="L64" s="87" t="str">
        <f t="shared" si="3"/>
        <v/>
      </c>
      <c r="M64" s="87"/>
      <c r="N64" s="87"/>
      <c r="O64" s="87"/>
      <c r="P64" s="87"/>
      <c r="Q64" s="71"/>
      <c r="R64" s="72"/>
      <c r="S64" s="72"/>
      <c r="T64" s="72"/>
      <c r="U64" s="59"/>
      <c r="V64" s="99"/>
      <c r="W64" s="65" t="str">
        <f t="shared" si="4"/>
        <v/>
      </c>
      <c r="X64" s="65"/>
      <c r="Y64" s="65"/>
      <c r="Z64" s="65"/>
    </row>
    <row r="65" spans="2:32" ht="21.95" customHeight="1" x14ac:dyDescent="0.4">
      <c r="B65" s="45"/>
      <c r="C65" s="46"/>
      <c r="D65" s="46"/>
      <c r="E65" s="46"/>
      <c r="F65" s="46"/>
      <c r="G65" s="46"/>
      <c r="H65" s="46"/>
      <c r="I65" s="46"/>
      <c r="J65" s="46"/>
      <c r="K65" s="47"/>
      <c r="L65" s="87" t="str">
        <f t="shared" si="3"/>
        <v/>
      </c>
      <c r="M65" s="87"/>
      <c r="N65" s="87"/>
      <c r="O65" s="87"/>
      <c r="P65" s="87"/>
      <c r="Q65" s="71"/>
      <c r="R65" s="72"/>
      <c r="S65" s="72"/>
      <c r="T65" s="72"/>
      <c r="U65" s="59"/>
      <c r="V65" s="99"/>
      <c r="W65" s="65" t="str">
        <f t="shared" si="4"/>
        <v/>
      </c>
      <c r="X65" s="65"/>
      <c r="Y65" s="65"/>
      <c r="Z65" s="65"/>
    </row>
    <row r="66" spans="2:32" ht="21.95" customHeight="1" x14ac:dyDescent="0.4">
      <c r="B66" s="45"/>
      <c r="C66" s="46"/>
      <c r="D66" s="46"/>
      <c r="E66" s="46"/>
      <c r="F66" s="46"/>
      <c r="G66" s="46"/>
      <c r="H66" s="46"/>
      <c r="I66" s="46"/>
      <c r="J66" s="46"/>
      <c r="K66" s="47"/>
      <c r="L66" s="87" t="str">
        <f t="shared" si="3"/>
        <v/>
      </c>
      <c r="M66" s="87"/>
      <c r="N66" s="87"/>
      <c r="O66" s="87"/>
      <c r="P66" s="87"/>
      <c r="Q66" s="71"/>
      <c r="R66" s="72"/>
      <c r="S66" s="72"/>
      <c r="T66" s="72"/>
      <c r="U66" s="59"/>
      <c r="V66" s="99"/>
      <c r="W66" s="65" t="str">
        <f t="shared" si="4"/>
        <v/>
      </c>
      <c r="X66" s="65"/>
      <c r="Y66" s="65"/>
      <c r="Z66" s="65"/>
    </row>
    <row r="67" spans="2:32" ht="21.95" customHeight="1" x14ac:dyDescent="0.4">
      <c r="B67" s="45"/>
      <c r="C67" s="46"/>
      <c r="D67" s="46"/>
      <c r="E67" s="46"/>
      <c r="F67" s="46"/>
      <c r="G67" s="46"/>
      <c r="H67" s="46"/>
      <c r="I67" s="46"/>
      <c r="J67" s="46"/>
      <c r="K67" s="47"/>
      <c r="L67" s="87" t="str">
        <f t="shared" si="3"/>
        <v/>
      </c>
      <c r="M67" s="87"/>
      <c r="N67" s="87"/>
      <c r="O67" s="87"/>
      <c r="P67" s="87"/>
      <c r="Q67" s="71"/>
      <c r="R67" s="72"/>
      <c r="S67" s="72"/>
      <c r="T67" s="72"/>
      <c r="U67" s="61"/>
      <c r="V67" s="60"/>
      <c r="W67" s="65" t="str">
        <f t="shared" si="4"/>
        <v/>
      </c>
      <c r="X67" s="65"/>
      <c r="Y67" s="65"/>
      <c r="Z67" s="65"/>
    </row>
    <row r="68" spans="2:32" ht="21.95" customHeight="1" x14ac:dyDescent="0.4">
      <c r="B68" s="45"/>
      <c r="C68" s="46"/>
      <c r="D68" s="46"/>
      <c r="E68" s="46"/>
      <c r="F68" s="46"/>
      <c r="G68" s="46"/>
      <c r="H68" s="46"/>
      <c r="I68" s="46"/>
      <c r="J68" s="46"/>
      <c r="K68" s="47"/>
      <c r="L68" s="87" t="str">
        <f t="shared" si="3"/>
        <v/>
      </c>
      <c r="M68" s="87"/>
      <c r="N68" s="87"/>
      <c r="O68" s="87"/>
      <c r="P68" s="87"/>
      <c r="Q68" s="71"/>
      <c r="R68" s="72"/>
      <c r="S68" s="72"/>
      <c r="T68" s="72"/>
      <c r="U68" s="61"/>
      <c r="V68" s="60"/>
      <c r="W68" s="65" t="str">
        <f t="shared" si="4"/>
        <v/>
      </c>
      <c r="X68" s="65"/>
      <c r="Y68" s="65"/>
      <c r="Z68" s="65"/>
    </row>
    <row r="69" spans="2:32" ht="21.95" customHeight="1" x14ac:dyDescent="0.4">
      <c r="B69" s="45"/>
      <c r="C69" s="46"/>
      <c r="D69" s="46"/>
      <c r="E69" s="46"/>
      <c r="F69" s="46"/>
      <c r="G69" s="46"/>
      <c r="H69" s="46"/>
      <c r="I69" s="46"/>
      <c r="J69" s="46"/>
      <c r="K69" s="47"/>
      <c r="L69" s="87" t="str">
        <f t="shared" si="3"/>
        <v/>
      </c>
      <c r="M69" s="87"/>
      <c r="N69" s="87"/>
      <c r="O69" s="87"/>
      <c r="P69" s="87"/>
      <c r="Q69" s="71"/>
      <c r="R69" s="72"/>
      <c r="S69" s="72"/>
      <c r="T69" s="72"/>
      <c r="U69" s="61"/>
      <c r="V69" s="60"/>
      <c r="W69" s="65" t="str">
        <f t="shared" si="4"/>
        <v/>
      </c>
      <c r="X69" s="65"/>
      <c r="Y69" s="65"/>
      <c r="Z69" s="65"/>
    </row>
    <row r="70" spans="2:32" ht="21.95" customHeight="1" x14ac:dyDescent="0.4">
      <c r="B70" s="45"/>
      <c r="C70" s="46"/>
      <c r="D70" s="46"/>
      <c r="E70" s="46"/>
      <c r="F70" s="46"/>
      <c r="G70" s="46"/>
      <c r="H70" s="46"/>
      <c r="I70" s="46"/>
      <c r="J70" s="46"/>
      <c r="K70" s="47"/>
      <c r="L70" s="87" t="str">
        <f t="shared" si="3"/>
        <v/>
      </c>
      <c r="M70" s="87"/>
      <c r="N70" s="87"/>
      <c r="O70" s="87"/>
      <c r="P70" s="87"/>
      <c r="Q70" s="44"/>
      <c r="R70" s="44"/>
      <c r="S70" s="44"/>
      <c r="T70" s="44"/>
      <c r="W70" s="65" t="str">
        <f t="shared" si="4"/>
        <v/>
      </c>
      <c r="X70" s="65"/>
      <c r="Y70" s="65"/>
      <c r="Z70" s="65"/>
    </row>
    <row r="71" spans="2:32" ht="21.95" customHeight="1" x14ac:dyDescent="0.4">
      <c r="B71" s="45"/>
      <c r="C71" s="46"/>
      <c r="D71" s="46"/>
      <c r="E71" s="46"/>
      <c r="F71" s="46"/>
      <c r="G71" s="46"/>
      <c r="H71" s="46"/>
      <c r="I71" s="46"/>
      <c r="J71" s="46"/>
      <c r="K71" s="47"/>
      <c r="L71" s="87" t="str">
        <f t="shared" si="3"/>
        <v/>
      </c>
      <c r="M71" s="87"/>
      <c r="N71" s="87"/>
      <c r="O71" s="87"/>
      <c r="P71" s="87"/>
      <c r="Q71" s="44"/>
      <c r="R71" s="44"/>
      <c r="S71" s="44"/>
      <c r="T71" s="44"/>
      <c r="W71" s="65" t="str">
        <f t="shared" si="4"/>
        <v/>
      </c>
      <c r="X71" s="65"/>
      <c r="Y71" s="65"/>
      <c r="Z71" s="65"/>
    </row>
    <row r="72" spans="2:32" ht="21.95" customHeight="1" x14ac:dyDescent="0.4">
      <c r="B72" s="45"/>
      <c r="C72" s="46"/>
      <c r="D72" s="46"/>
      <c r="E72" s="46"/>
      <c r="F72" s="46"/>
      <c r="G72" s="46"/>
      <c r="H72" s="46"/>
      <c r="I72" s="46"/>
      <c r="J72" s="46"/>
      <c r="K72" s="47"/>
      <c r="L72" s="87" t="str">
        <f t="shared" si="3"/>
        <v/>
      </c>
      <c r="M72" s="87"/>
      <c r="N72" s="87"/>
      <c r="O72" s="87"/>
      <c r="P72" s="87"/>
      <c r="Q72" s="44"/>
      <c r="R72" s="44"/>
      <c r="S72" s="44"/>
      <c r="T72" s="44"/>
      <c r="W72" s="65" t="str">
        <f t="shared" si="4"/>
        <v/>
      </c>
      <c r="X72" s="65"/>
      <c r="Y72" s="65"/>
      <c r="Z72" s="65"/>
    </row>
    <row r="73" spans="2:32" ht="21.95" customHeight="1" x14ac:dyDescent="0.4">
      <c r="B73" s="45"/>
      <c r="C73" s="46"/>
      <c r="D73" s="46"/>
      <c r="E73" s="46"/>
      <c r="F73" s="46"/>
      <c r="G73" s="46"/>
      <c r="H73" s="46"/>
      <c r="I73" s="46"/>
      <c r="J73" s="46"/>
      <c r="K73" s="47"/>
      <c r="L73" s="87" t="str">
        <f t="shared" si="3"/>
        <v/>
      </c>
      <c r="M73" s="87"/>
      <c r="N73" s="87"/>
      <c r="O73" s="87"/>
      <c r="P73" s="87"/>
      <c r="Q73" s="44"/>
      <c r="R73" s="44"/>
      <c r="S73" s="44"/>
      <c r="T73" s="44"/>
      <c r="W73" s="65" t="str">
        <f t="shared" si="4"/>
        <v/>
      </c>
      <c r="X73" s="65"/>
      <c r="Y73" s="65"/>
      <c r="Z73" s="65"/>
    </row>
    <row r="74" spans="2:32" ht="21.95" customHeight="1" x14ac:dyDescent="0.4">
      <c r="B74" s="45"/>
      <c r="C74" s="46"/>
      <c r="D74" s="46"/>
      <c r="E74" s="46"/>
      <c r="F74" s="46"/>
      <c r="G74" s="46"/>
      <c r="H74" s="46"/>
      <c r="I74" s="46"/>
      <c r="J74" s="46"/>
      <c r="K74" s="47"/>
      <c r="L74" s="87" t="str">
        <f t="shared" si="3"/>
        <v/>
      </c>
      <c r="M74" s="87"/>
      <c r="N74" s="87"/>
      <c r="O74" s="87"/>
      <c r="P74" s="87"/>
      <c r="Q74" s="44"/>
      <c r="R74" s="44"/>
      <c r="S74" s="44"/>
      <c r="T74" s="44"/>
      <c r="W74" s="65" t="str">
        <f t="shared" si="4"/>
        <v/>
      </c>
      <c r="X74" s="65"/>
      <c r="Y74" s="65"/>
      <c r="Z74" s="65"/>
    </row>
    <row r="75" spans="2:32" ht="21.95" customHeight="1" x14ac:dyDescent="0.4">
      <c r="B75" s="76" t="s">
        <v>0</v>
      </c>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row>
    <row r="76" spans="2:32" ht="21.95" customHeight="1" x14ac:dyDescent="0.4">
      <c r="B76" s="76"/>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row>
    <row r="77" spans="2:32" ht="21.95" customHeight="1" x14ac:dyDescent="0.4">
      <c r="B77" s="76"/>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W64:Z64"/>
    <mergeCell ref="B65:K65"/>
    <mergeCell ref="L65:P65"/>
    <mergeCell ref="Q65:T65"/>
    <mergeCell ref="W65:Z65"/>
    <mergeCell ref="U63:V66"/>
    <mergeCell ref="U69:V69"/>
    <mergeCell ref="B70:K70"/>
    <mergeCell ref="L70:P70"/>
    <mergeCell ref="Q70:T70"/>
    <mergeCell ref="B71:K71"/>
    <mergeCell ref="L71:P71"/>
    <mergeCell ref="Q71:T71"/>
    <mergeCell ref="B64:K64"/>
    <mergeCell ref="L64:P64"/>
    <mergeCell ref="Q64:T64"/>
    <mergeCell ref="B66:K66"/>
    <mergeCell ref="L66:P66"/>
    <mergeCell ref="Q66:T66"/>
    <mergeCell ref="W66:Z66"/>
    <mergeCell ref="B67:K67"/>
    <mergeCell ref="L67:P67"/>
    <mergeCell ref="Q67:T67"/>
    <mergeCell ref="W67:Z67"/>
    <mergeCell ref="U67:V67"/>
    <mergeCell ref="B75:AF77"/>
    <mergeCell ref="B68:K68"/>
    <mergeCell ref="L68:P68"/>
    <mergeCell ref="Q68:T68"/>
    <mergeCell ref="W68:Z68"/>
    <mergeCell ref="B69:K69"/>
    <mergeCell ref="L69:P69"/>
    <mergeCell ref="Q69:T69"/>
    <mergeCell ref="W69:Z69"/>
    <mergeCell ref="U68:V68"/>
    <mergeCell ref="L74:P74"/>
    <mergeCell ref="Q74:T74"/>
    <mergeCell ref="W70:Z70"/>
    <mergeCell ref="W71:Z71"/>
    <mergeCell ref="W72:Z72"/>
    <mergeCell ref="W73:Z73"/>
    <mergeCell ref="W74:Z74"/>
    <mergeCell ref="B74:K74"/>
    <mergeCell ref="B72:K72"/>
    <mergeCell ref="L72:P72"/>
    <mergeCell ref="Q72:T72"/>
    <mergeCell ref="B73:K73"/>
    <mergeCell ref="L73:P73"/>
    <mergeCell ref="Q73:T73"/>
    <mergeCell ref="B62:K62"/>
    <mergeCell ref="L62:P62"/>
    <mergeCell ref="Q62:T62"/>
    <mergeCell ref="W62:Z62"/>
    <mergeCell ref="B63:K63"/>
    <mergeCell ref="L63:P63"/>
    <mergeCell ref="Q63:T63"/>
    <mergeCell ref="W63:Z63"/>
    <mergeCell ref="U62:V62"/>
    <mergeCell ref="B58:K58"/>
    <mergeCell ref="L58:P58"/>
    <mergeCell ref="Q58:T58"/>
    <mergeCell ref="W58:Z58"/>
    <mergeCell ref="B59:K59"/>
    <mergeCell ref="L59:P59"/>
    <mergeCell ref="Q59:T59"/>
    <mergeCell ref="W59:Z59"/>
    <mergeCell ref="U58:V58"/>
    <mergeCell ref="U59:V59"/>
    <mergeCell ref="B60:K60"/>
    <mergeCell ref="L60:P60"/>
    <mergeCell ref="Q60:T60"/>
    <mergeCell ref="W60:Z60"/>
    <mergeCell ref="B61:K61"/>
    <mergeCell ref="L61:P61"/>
    <mergeCell ref="Q61:T61"/>
    <mergeCell ref="W61:Z61"/>
    <mergeCell ref="U60:V60"/>
    <mergeCell ref="U61:V61"/>
    <mergeCell ref="B48:J49"/>
    <mergeCell ref="B50:AF50"/>
    <mergeCell ref="B52:I52"/>
    <mergeCell ref="B54:K55"/>
    <mergeCell ref="L54:P55"/>
    <mergeCell ref="Q54:T55"/>
    <mergeCell ref="W54:Z55"/>
    <mergeCell ref="U54:V55"/>
    <mergeCell ref="K48:AF48"/>
    <mergeCell ref="K49:AF49"/>
    <mergeCell ref="B56:K56"/>
    <mergeCell ref="L56:P56"/>
    <mergeCell ref="Q56:T56"/>
    <mergeCell ref="W56:Z56"/>
    <mergeCell ref="B57:K57"/>
    <mergeCell ref="L57:P57"/>
    <mergeCell ref="Q57:T57"/>
    <mergeCell ref="W57:Z57"/>
    <mergeCell ref="U56:V56"/>
    <mergeCell ref="U57:V57"/>
    <mergeCell ref="L32:P33"/>
    <mergeCell ref="L36:P36"/>
    <mergeCell ref="L37:P37"/>
    <mergeCell ref="L38:P38"/>
    <mergeCell ref="L39:P39"/>
    <mergeCell ref="B40:K40"/>
    <mergeCell ref="Q38:T38"/>
    <mergeCell ref="U38:X38"/>
    <mergeCell ref="U32:X33"/>
    <mergeCell ref="B42:AF44"/>
    <mergeCell ref="B30:I30"/>
    <mergeCell ref="B46:W46"/>
    <mergeCell ref="U41:X41"/>
    <mergeCell ref="B32:K33"/>
    <mergeCell ref="Q34:T34"/>
    <mergeCell ref="U34:X34"/>
    <mergeCell ref="U40:X40"/>
    <mergeCell ref="L34:P34"/>
    <mergeCell ref="L35:P35"/>
    <mergeCell ref="Q39:T39"/>
    <mergeCell ref="U39:X39"/>
    <mergeCell ref="AA38:AD38"/>
    <mergeCell ref="AA39:AD39"/>
    <mergeCell ref="AA40:AD40"/>
    <mergeCell ref="AA41:AD41"/>
    <mergeCell ref="Y34:Z34"/>
    <mergeCell ref="Y35:Z35"/>
    <mergeCell ref="Y36:Z36"/>
    <mergeCell ref="Y37:Z37"/>
    <mergeCell ref="L40:P40"/>
    <mergeCell ref="L41:P41"/>
    <mergeCell ref="Q40:T40"/>
    <mergeCell ref="Q41:T41"/>
    <mergeCell ref="B38:K38"/>
    <mergeCell ref="B39:K39"/>
    <mergeCell ref="Y38:Z41"/>
    <mergeCell ref="AA34:AD34"/>
    <mergeCell ref="AA35:AD35"/>
    <mergeCell ref="AA36:AD36"/>
    <mergeCell ref="AA37:AD37"/>
    <mergeCell ref="Y32:Z33"/>
    <mergeCell ref="B20:G20"/>
    <mergeCell ref="H20:J20"/>
    <mergeCell ref="Q36:T36"/>
    <mergeCell ref="U36:X36"/>
    <mergeCell ref="B21:AF28"/>
    <mergeCell ref="Q35:T35"/>
    <mergeCell ref="U35:X35"/>
    <mergeCell ref="Q32:T33"/>
    <mergeCell ref="B41:K41"/>
    <mergeCell ref="B34:K34"/>
    <mergeCell ref="B35:K35"/>
    <mergeCell ref="B36:K36"/>
    <mergeCell ref="B37:K37"/>
    <mergeCell ref="AA32:AD33"/>
    <mergeCell ref="Q37:T37"/>
    <mergeCell ref="U37:X37"/>
    <mergeCell ref="B16:K16"/>
    <mergeCell ref="Z18:AB18"/>
    <mergeCell ref="B19:G19"/>
    <mergeCell ref="H19:J19"/>
    <mergeCell ref="G11:Q11"/>
    <mergeCell ref="R11:U11"/>
    <mergeCell ref="V11:AB11"/>
    <mergeCell ref="L16:M16"/>
    <mergeCell ref="N16:O16"/>
    <mergeCell ref="Q16:R16"/>
    <mergeCell ref="B12:AF13"/>
    <mergeCell ref="B11:F11"/>
    <mergeCell ref="B17:O17"/>
    <mergeCell ref="P17:R17"/>
    <mergeCell ref="B18:Y18"/>
    <mergeCell ref="A1:AG1"/>
    <mergeCell ref="B10:F10"/>
    <mergeCell ref="G10:J10"/>
    <mergeCell ref="K10:N10"/>
    <mergeCell ref="O10:T10"/>
    <mergeCell ref="B3:AF6"/>
    <mergeCell ref="B9:F9"/>
    <mergeCell ref="K9:N9"/>
    <mergeCell ref="O9:AB9"/>
    <mergeCell ref="G9:J9"/>
    <mergeCell ref="U10:X10"/>
    <mergeCell ref="Y10:AF10"/>
  </mergeCells>
  <phoneticPr fontId="3"/>
  <conditionalFormatting sqref="V11:AB11">
    <cfRule type="expression" dxfId="1" priority="2">
      <formula>OR($AJ$2=3,$AJ$2=4,$AJ$2=5)</formula>
    </cfRule>
  </conditionalFormatting>
  <conditionalFormatting sqref="H20:J20">
    <cfRule type="expression" dxfId="0" priority="1">
      <formula>OR($AJ$8="",$AJ$8=6)</formula>
    </cfRule>
  </conditionalFormatting>
  <dataValidations count="2">
    <dataValidation type="list" allowBlank="1" showInputMessage="1" showErrorMessage="1" sqref="V11:AB11">
      <formula1>$AI$9:$AI$12</formula1>
    </dataValidation>
    <dataValidation type="list" allowBlank="1" showInputMessage="1" showErrorMessage="1" sqref="G11:Q11">
      <formula1>$AI$3:$AI$7</formula1>
    </dataValidation>
  </dataValidations>
  <printOptions horizontalCentered="1"/>
  <pageMargins left="0.31496062992125984" right="0.11811023622047245" top="0.55118110236220474" bottom="0.39370078740157483" header="0.31496062992125984" footer="0.31496062992125984"/>
  <pageSetup paperSize="9" scale="74" fitToHeight="0" orientation="portrait" r:id="rId1"/>
  <rowBreaks count="1" manualBreakCount="1">
    <brk id="49"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届出様式</vt:lpstr>
      <vt:lpstr>届出様式!Print_Area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森江　若菜</dc:creator>
  <cp:lastModifiedBy>吉井 悠喜</cp:lastModifiedBy>
  <dcterms:created xsi:type="dcterms:W3CDTF">2024-03-22T00:09:24Z</dcterms:created>
  <dcterms:modified xsi:type="dcterms:W3CDTF">2025-01-15T05:53:12Z</dcterms:modified>
</cp:coreProperties>
</file>